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Genstartsteam for kultur-, forenings- og idrætsliv\Afrapportering\Pulje 4 Nye formater i det offentlige rum\Tilskud over 100.000 kr\"/>
    </mc:Choice>
  </mc:AlternateContent>
  <bookViews>
    <workbookView xWindow="0" yWindow="0" windowWidth="13575" windowHeight="4530" tabRatio="865" activeTab="1"/>
  </bookViews>
  <sheets>
    <sheet name="Overblik" sheetId="3" r:id="rId1"/>
    <sheet name="Beretning" sheetId="119" r:id="rId2"/>
    <sheet name="Format1" sheetId="1" r:id="rId3"/>
    <sheet name="Format2" sheetId="120" r:id="rId4"/>
    <sheet name="Format3" sheetId="121" r:id="rId5"/>
    <sheet name="Format4" sheetId="122" r:id="rId6"/>
    <sheet name="Format5" sheetId="123" r:id="rId7"/>
    <sheet name="Format6" sheetId="124" r:id="rId8"/>
    <sheet name="Format7" sheetId="125" r:id="rId9"/>
    <sheet name="Format8" sheetId="126" r:id="rId10"/>
    <sheet name="Format9" sheetId="127" r:id="rId11"/>
    <sheet name="Format10" sheetId="128" r:id="rId12"/>
    <sheet name="List" sheetId="2" state="hidden" r:id="rId13"/>
  </sheets>
  <definedNames>
    <definedName name="_xlnm._FilterDatabase" localSheetId="12" hidden="1">List!#REF!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3" l="1"/>
  <c r="E24" i="120"/>
  <c r="E46" i="128"/>
  <c r="E46" i="127"/>
  <c r="E46" i="126"/>
  <c r="E46" i="125"/>
  <c r="E46" i="124"/>
  <c r="E46" i="123"/>
  <c r="E46" i="122"/>
  <c r="E46" i="121"/>
  <c r="E46" i="120"/>
  <c r="E24" i="1"/>
  <c r="E46" i="1"/>
  <c r="D46" i="128"/>
  <c r="D46" i="127"/>
  <c r="D46" i="126"/>
  <c r="D46" i="125"/>
  <c r="D46" i="124"/>
  <c r="D46" i="123"/>
  <c r="D46" i="122"/>
  <c r="D46" i="121"/>
  <c r="D46" i="120"/>
  <c r="D18" i="3"/>
  <c r="D17" i="3"/>
  <c r="D16" i="3"/>
  <c r="D15" i="3"/>
  <c r="D14" i="3"/>
  <c r="D13" i="3"/>
  <c r="D12" i="3"/>
  <c r="D11" i="3"/>
  <c r="C18" i="3"/>
  <c r="C17" i="3"/>
  <c r="C15" i="3"/>
  <c r="C14" i="3"/>
  <c r="C13" i="3"/>
  <c r="C12" i="3"/>
  <c r="C11" i="3"/>
  <c r="C10" i="3"/>
  <c r="E44" i="128"/>
  <c r="D44" i="128"/>
  <c r="E24" i="128"/>
  <c r="D24" i="128"/>
  <c r="E44" i="127"/>
  <c r="D44" i="127"/>
  <c r="E24" i="127"/>
  <c r="D24" i="127"/>
  <c r="E44" i="126"/>
  <c r="D44" i="126"/>
  <c r="E24" i="126"/>
  <c r="D24" i="126"/>
  <c r="E44" i="125"/>
  <c r="D44" i="125"/>
  <c r="E24" i="125"/>
  <c r="D24" i="125"/>
  <c r="E44" i="124"/>
  <c r="D44" i="124"/>
  <c r="E24" i="124"/>
  <c r="D24" i="124"/>
  <c r="E44" i="123"/>
  <c r="D44" i="123"/>
  <c r="E24" i="123"/>
  <c r="D24" i="123"/>
  <c r="E44" i="122"/>
  <c r="D44" i="122"/>
  <c r="E24" i="122"/>
  <c r="D24" i="122"/>
  <c r="E44" i="121"/>
  <c r="D44" i="121"/>
  <c r="E24" i="121"/>
  <c r="D24" i="121"/>
  <c r="E44" i="120"/>
  <c r="D10" i="3"/>
  <c r="D19" i="3"/>
  <c r="C21" i="3"/>
  <c r="D44" i="120"/>
  <c r="D24" i="120"/>
  <c r="E44" i="1"/>
  <c r="D44" i="1"/>
  <c r="D24" i="1"/>
  <c r="D46" i="1"/>
  <c r="C9" i="3"/>
  <c r="D9" i="3"/>
</calcChain>
</file>

<file path=xl/comments1.xml><?xml version="1.0" encoding="utf-8"?>
<comments xmlns="http://schemas.openxmlformats.org/spreadsheetml/2006/main">
  <authors>
    <author>Emil Emborg Thiel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En generisk Ja/Nej mulighed som kan bruges flere steder.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Hvis der tilføjes nye kategorier og poster, skal listen igen sorteres A-Z på kategori kolonnen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Hvis der tilføjes nye kategorier og poster, skal listen igen sorteres A-Z på kategori kolonnen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Emil Emborg Thiel:</t>
        </r>
        <r>
          <rPr>
            <sz val="9"/>
            <color indexed="81"/>
            <rFont val="Tahoma"/>
            <family val="2"/>
          </rPr>
          <t xml:space="preserve">
Hvis der tilføjes nye kategorier og poster, skal listen igen sorteres A-Z på kategori kolonnen</t>
        </r>
      </text>
    </comment>
  </commentList>
</comments>
</file>

<file path=xl/sharedStrings.xml><?xml version="1.0" encoding="utf-8"?>
<sst xmlns="http://schemas.openxmlformats.org/spreadsheetml/2006/main" count="542" uniqueCount="89">
  <si>
    <t>Post</t>
  </si>
  <si>
    <t>Nummer</t>
  </si>
  <si>
    <t>Indtægter</t>
  </si>
  <si>
    <t>Dato</t>
  </si>
  <si>
    <t>Type</t>
  </si>
  <si>
    <t>Aflyst</t>
  </si>
  <si>
    <t>Ja/Nej</t>
  </si>
  <si>
    <t>Nej</t>
  </si>
  <si>
    <t>Ja</t>
  </si>
  <si>
    <t>Note</t>
  </si>
  <si>
    <t>Vælg</t>
  </si>
  <si>
    <t>Vælg dato</t>
  </si>
  <si>
    <t>Liveoptrædener, scenekunst (koncert, teater, musical, stand up mv.)</t>
  </si>
  <si>
    <t>Sportsbegivenhed (fodbold, håndbold, ishockey mv.)</t>
  </si>
  <si>
    <t>Festival (musik, fødevarer, viden mv.)</t>
  </si>
  <si>
    <t>Dyrskue</t>
  </si>
  <si>
    <t>Forsalg af billetter</t>
  </si>
  <si>
    <t>Løbende arrangementer (fx cirkus og musicals)</t>
  </si>
  <si>
    <t>Forsalg af menu</t>
  </si>
  <si>
    <t>Vælg arrangementstype</t>
  </si>
  <si>
    <t>Andet</t>
  </si>
  <si>
    <t>Beskrivelse af post</t>
  </si>
  <si>
    <t>Årsag</t>
  </si>
  <si>
    <t>Vælg årsag</t>
  </si>
  <si>
    <t>Kombination</t>
  </si>
  <si>
    <t>Væsentligt ændret</t>
  </si>
  <si>
    <t>Totale omkostninger</t>
  </si>
  <si>
    <t>Omkostninger</t>
  </si>
  <si>
    <t>Udskudt</t>
  </si>
  <si>
    <t>Forsalg af billetter (partnerskabsbilletter)</t>
  </si>
  <si>
    <t>Forsalg af standeleje</t>
  </si>
  <si>
    <t>Forsalg af mad- og drikkevarer</t>
  </si>
  <si>
    <t>Sponsorat (arrangementsspecifikt)</t>
  </si>
  <si>
    <t>Salg af merchandise (arrangementsspecifikt)</t>
  </si>
  <si>
    <t>Øvrige indtægter (arrangementsspecifikke)</t>
  </si>
  <si>
    <t>Column1</t>
  </si>
  <si>
    <t>Forventet underskud</t>
  </si>
  <si>
    <t>Direkte</t>
  </si>
  <si>
    <t>Honorarer</t>
  </si>
  <si>
    <t>Løn til fastansatte</t>
  </si>
  <si>
    <t>Løn til kontraktansatte/tidsbegrænset</t>
  </si>
  <si>
    <t>Ydelser fra underleverandører</t>
  </si>
  <si>
    <t xml:space="preserve">Rettigheder &amp; licenser </t>
  </si>
  <si>
    <t>Lyd-, lys- og scenografi, kostumer ol.</t>
  </si>
  <si>
    <t>Leje af scene/sal/venue</t>
  </si>
  <si>
    <t>Publikumsfaciliteter [&amp; rengøring]</t>
  </si>
  <si>
    <t>PR, markedsføring &amp; billetoperatør</t>
  </si>
  <si>
    <t>Forplejning</t>
  </si>
  <si>
    <t>Forsikring &amp; administration</t>
  </si>
  <si>
    <t>Transport &amp; fragt</t>
  </si>
  <si>
    <t>Rejse og ophold</t>
  </si>
  <si>
    <t>Andet (uddyb)</t>
  </si>
  <si>
    <t>Husleje</t>
  </si>
  <si>
    <t>Leje &amp; leasing</t>
  </si>
  <si>
    <t>Vedligeholdelse mm.</t>
  </si>
  <si>
    <t>El, vand &amp; varme</t>
  </si>
  <si>
    <t xml:space="preserve">Ejendomsskatter &amp; renteomkostninger </t>
  </si>
  <si>
    <t>Afskrivninger af materielle &amp; immaterielle anlægsaktiver</t>
  </si>
  <si>
    <t>Indirekte lønomkostninger</t>
  </si>
  <si>
    <t>Indirekte omkostninger til forsikring &amp; administration</t>
  </si>
  <si>
    <t>P-nummer</t>
  </si>
  <si>
    <t>Navn på ansøger</t>
  </si>
  <si>
    <t>CVR-nummer/CFR-nummer</t>
  </si>
  <si>
    <t>Vejledning til budgetskabelon:</t>
  </si>
  <si>
    <t>Format</t>
  </si>
  <si>
    <t>Navn på format</t>
  </si>
  <si>
    <t>Regnskab for Pulje 4: Nye formater for aktiviteter i det offentlige rum</t>
  </si>
  <si>
    <t>Skriv her:</t>
  </si>
  <si>
    <t>Hvis ja, skriv kort hvilke afvigelser og begrundelsen for dem herunder.</t>
  </si>
  <si>
    <t>Er der ændringer i regnskabet i forhold til budgettet fra ansøgningen eller senest godkendte budget?</t>
  </si>
  <si>
    <t xml:space="preserve">Skriv her (maks. 1.000 tegn):
</t>
  </si>
  <si>
    <t>Sæt kryds:</t>
  </si>
  <si>
    <t>Beretningen skal udarbejdes i nedenstående skema:</t>
  </si>
  <si>
    <t>Sammen med regnskabet skal du indsende en beretning om, hvordan tilskuddet er brugt.</t>
  </si>
  <si>
    <t xml:space="preserve">Beretning i forbindelse med afrapportering til Pulje 4: Nye formater i det offentlige rum
</t>
  </si>
  <si>
    <t>1) Udfyld først oplysninger på denne overbliksside (ud for de sorte felter) om den institution/forening, som afrapporteringen vedrører. Resten udfyldes automatisk.
2)  Gå til fanen "Beretning" og udfyld denne som beskrevet i fanen.
3) Gå til fanen "Format 1" og udfyld regnskabet om formatet, herunder budgetterede og faktiske omkostninger samt budgetterede og faktiske indtægter. 
4) Hvis du afrapporterer til flere særskilte projekter i samme ansøgning, skal du udfylde en fane for hvert projektformat.</t>
  </si>
  <si>
    <t>Budgetterede omkostninger</t>
  </si>
  <si>
    <t>Faktiske omkostninger</t>
  </si>
  <si>
    <t>Budgetterede indtægter</t>
  </si>
  <si>
    <t>Faktiske indtægter</t>
  </si>
  <si>
    <r>
      <t xml:space="preserve"> </t>
    </r>
    <r>
      <rPr>
        <sz val="12"/>
        <color theme="1"/>
        <rFont val="Verdana"/>
        <family val="2"/>
      </rPr>
      <t xml:space="preserve"> </t>
    </r>
  </si>
  <si>
    <t>I skal tilbagebetale</t>
  </si>
  <si>
    <t xml:space="preserve">Er aktiviteten/aktiviteterne afviklet i overensstemmelse med ansøgningen og det formål, som tilskuddet er bevilget til? </t>
  </si>
  <si>
    <t xml:space="preserve">
</t>
  </si>
  <si>
    <t>Uddyb aktiviteten/aktiviteterne i nedenstående boks, hvor I beskriver aktiviteten/aktiviteterne. 
I bedes derudover redegøre for, hvorvidt aktiviteten/aktiviteterne sted i 2021? Hvis ikke, har Slots- og Kulturstyrelsen i så fald givet dispensation til ændring af afviklingsdato? 
Beskriv i hvilket omfang, aktiviteten/aktiviteterne var et samarbejdsprojekt.</t>
  </si>
  <si>
    <t>Modtaget tilskud i alt</t>
  </si>
  <si>
    <t>Resultat</t>
  </si>
  <si>
    <t>Tilskud til formatet fra genstartspulje 4</t>
  </si>
  <si>
    <t>Totale indtægter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</si>
</sst>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5"/>
      <name val="Verdana"/>
      <family val="2"/>
    </font>
    <font>
      <b/>
      <sz val="14"/>
      <color theme="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1"/>
      <name val="Verdana"/>
      <family val="2"/>
    </font>
    <font>
      <b/>
      <sz val="14"/>
      <name val="Verdana"/>
      <family val="2"/>
    </font>
    <font>
      <sz val="14"/>
      <color theme="0"/>
      <name val="Verdana"/>
      <family val="2"/>
    </font>
    <font>
      <sz val="11"/>
      <name val="Verdana"/>
      <family val="2"/>
    </font>
    <font>
      <sz val="14"/>
      <color rgb="FFFF0000"/>
      <name val="Verdana"/>
      <family val="2"/>
    </font>
    <font>
      <b/>
      <sz val="10"/>
      <color theme="2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Verdana"/>
    </font>
    <font>
      <sz val="12"/>
      <color theme="1"/>
      <name val="Verdana"/>
      <family val="2"/>
    </font>
    <font>
      <sz val="1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8" fillId="0" borderId="3" xfId="0" applyFont="1" applyBorder="1" applyProtection="1">
      <protection hidden="1"/>
    </xf>
    <xf numFmtId="0" fontId="10" fillId="0" borderId="0" xfId="0" applyFont="1" applyFill="1" applyBorder="1" applyProtection="1">
      <protection locked="0" hidden="1"/>
    </xf>
    <xf numFmtId="0" fontId="7" fillId="0" borderId="0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14" fillId="0" borderId="0" xfId="0" applyFont="1" applyAlignment="1">
      <alignment vertical="center"/>
    </xf>
    <xf numFmtId="0" fontId="0" fillId="0" borderId="0" xfId="0" applyFont="1" applyBorder="1"/>
    <xf numFmtId="14" fontId="0" fillId="0" borderId="0" xfId="0" applyNumberFormat="1" applyAlignment="1">
      <alignment horizontal="right"/>
    </xf>
    <xf numFmtId="0" fontId="15" fillId="0" borderId="0" xfId="0" applyFont="1" applyBorder="1" applyProtection="1">
      <protection hidden="1"/>
    </xf>
    <xf numFmtId="44" fontId="15" fillId="0" borderId="0" xfId="0" applyNumberFormat="1" applyFont="1" applyBorder="1" applyProtection="1">
      <protection hidden="1"/>
    </xf>
    <xf numFmtId="0" fontId="6" fillId="2" borderId="14" xfId="0" applyFont="1" applyFill="1" applyBorder="1" applyAlignment="1" applyProtection="1">
      <alignment vertical="center"/>
      <protection hidden="1"/>
    </xf>
    <xf numFmtId="0" fontId="6" fillId="2" borderId="11" xfId="0" applyFont="1" applyFill="1" applyBorder="1" applyAlignment="1" applyProtection="1">
      <alignment vertical="center"/>
      <protection hidden="1"/>
    </xf>
    <xf numFmtId="0" fontId="11" fillId="5" borderId="3" xfId="0" applyFont="1" applyFill="1" applyBorder="1" applyAlignment="1" applyProtection="1">
      <alignment horizontal="right" vertical="center"/>
      <protection hidden="1"/>
    </xf>
    <xf numFmtId="0" fontId="19" fillId="5" borderId="3" xfId="0" applyFont="1" applyFill="1" applyBorder="1" applyAlignment="1" applyProtection="1">
      <alignment horizontal="right" vertical="center" wrapText="1"/>
      <protection hidden="1"/>
    </xf>
    <xf numFmtId="0" fontId="19" fillId="5" borderId="10" xfId="0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3" fillId="0" borderId="6" xfId="1" applyNumberFormat="1" applyFont="1" applyBorder="1" applyAlignment="1" applyProtection="1">
      <alignment horizontal="left" vertical="center"/>
      <protection hidden="1"/>
    </xf>
    <xf numFmtId="44" fontId="13" fillId="0" borderId="6" xfId="1" applyFont="1" applyBorder="1" applyAlignment="1" applyProtection="1">
      <alignment horizontal="left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0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5" fillId="6" borderId="21" xfId="0" applyFont="1" applyFill="1" applyBorder="1" applyProtection="1">
      <protection hidden="1"/>
    </xf>
    <xf numFmtId="0" fontId="15" fillId="6" borderId="23" xfId="0" applyFont="1" applyFill="1" applyBorder="1" applyProtection="1"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44" fontId="8" fillId="0" borderId="0" xfId="1" applyFont="1" applyFill="1" applyBorder="1" applyProtection="1">
      <protection locked="0" hidden="1"/>
    </xf>
    <xf numFmtId="44" fontId="16" fillId="6" borderId="21" xfId="1" applyFont="1" applyFill="1" applyBorder="1" applyProtection="1">
      <protection hidden="1"/>
    </xf>
    <xf numFmtId="0" fontId="27" fillId="3" borderId="17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Protection="1">
      <protection hidden="1"/>
    </xf>
    <xf numFmtId="0" fontId="8" fillId="3" borderId="29" xfId="0" applyFont="1" applyFill="1" applyBorder="1" applyProtection="1">
      <protection hidden="1"/>
    </xf>
    <xf numFmtId="0" fontId="16" fillId="3" borderId="30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44" fontId="16" fillId="6" borderId="2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1" fillId="0" borderId="3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4" xfId="0" applyBorder="1" applyProtection="1">
      <protection hidden="1"/>
    </xf>
    <xf numFmtId="0" fontId="15" fillId="0" borderId="3" xfId="0" applyFont="1" applyBorder="1" applyProtection="1">
      <protection hidden="1"/>
    </xf>
    <xf numFmtId="44" fontId="16" fillId="6" borderId="32" xfId="0" applyNumberFormat="1" applyFont="1" applyFill="1" applyBorder="1" applyAlignment="1" applyProtection="1">
      <alignment horizontal="center" vertical="center"/>
      <protection hidden="1"/>
    </xf>
    <xf numFmtId="44" fontId="15" fillId="0" borderId="16" xfId="0" applyNumberFormat="1" applyFont="1" applyBorder="1" applyAlignment="1" applyProtection="1">
      <protection hidden="1"/>
    </xf>
    <xf numFmtId="44" fontId="15" fillId="0" borderId="22" xfId="0" applyNumberFormat="1" applyFont="1" applyBorder="1" applyAlignment="1" applyProtection="1">
      <protection hidden="1"/>
    </xf>
    <xf numFmtId="0" fontId="15" fillId="0" borderId="21" xfId="0" applyFont="1" applyBorder="1" applyAlignment="1" applyProtection="1"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protection hidden="1"/>
    </xf>
    <xf numFmtId="44" fontId="15" fillId="0" borderId="21" xfId="0" applyNumberFormat="1" applyFont="1" applyBorder="1" applyAlignment="1" applyProtection="1"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13" fillId="0" borderId="37" xfId="1" applyNumberFormat="1" applyFont="1" applyBorder="1" applyAlignment="1" applyProtection="1">
      <alignment horizontal="left" vertical="center"/>
      <protection hidden="1"/>
    </xf>
    <xf numFmtId="44" fontId="13" fillId="0" borderId="37" xfId="1" applyFont="1" applyBorder="1" applyAlignment="1" applyProtection="1">
      <alignment horizontal="left" vertical="center"/>
      <protection hidden="1"/>
    </xf>
    <xf numFmtId="49" fontId="22" fillId="0" borderId="40" xfId="0" applyNumberFormat="1" applyFont="1" applyBorder="1" applyAlignment="1" applyProtection="1">
      <alignment horizontal="left" vertical="center"/>
      <protection hidden="1"/>
    </xf>
    <xf numFmtId="44" fontId="16" fillId="0" borderId="41" xfId="0" applyNumberFormat="1" applyFont="1" applyBorder="1" applyAlignment="1" applyProtection="1">
      <alignment horizontal="left" vertical="center"/>
      <protection hidden="1"/>
    </xf>
    <xf numFmtId="0" fontId="17" fillId="7" borderId="42" xfId="0" applyFont="1" applyFill="1" applyBorder="1" applyAlignment="1" applyProtection="1">
      <alignment horizontal="center" vertical="center"/>
      <protection hidden="1"/>
    </xf>
    <xf numFmtId="49" fontId="22" fillId="0" borderId="29" xfId="0" applyNumberFormat="1" applyFont="1" applyBorder="1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44" fontId="22" fillId="0" borderId="5" xfId="1" applyFont="1" applyBorder="1" applyAlignment="1" applyProtection="1">
      <alignment horizontal="left" vertical="center"/>
      <protection hidden="1"/>
    </xf>
    <xf numFmtId="44" fontId="15" fillId="8" borderId="0" xfId="1" applyFont="1" applyFill="1" applyBorder="1" applyAlignment="1" applyProtection="1">
      <protection hidden="1"/>
    </xf>
    <xf numFmtId="0" fontId="7" fillId="8" borderId="0" xfId="0" applyFont="1" applyFill="1" applyBorder="1" applyAlignment="1" applyProtection="1">
      <protection hidden="1"/>
    </xf>
    <xf numFmtId="44" fontId="29" fillId="7" borderId="27" xfId="1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3" fillId="2" borderId="18" xfId="0" applyFont="1" applyFill="1" applyBorder="1" applyAlignment="1" applyProtection="1">
      <alignment horizontal="center" vertical="top" wrapText="1"/>
      <protection hidden="1"/>
    </xf>
    <xf numFmtId="0" fontId="13" fillId="2" borderId="19" xfId="0" applyFont="1" applyFill="1" applyBorder="1" applyAlignment="1" applyProtection="1">
      <alignment horizontal="center" vertical="top" wrapText="1"/>
      <protection hidden="1"/>
    </xf>
    <xf numFmtId="44" fontId="20" fillId="0" borderId="6" xfId="1" applyFont="1" applyFill="1" applyBorder="1" applyAlignment="1" applyProtection="1">
      <alignment horizontal="center" vertical="center"/>
      <protection locked="0" hidden="1"/>
    </xf>
    <xf numFmtId="44" fontId="7" fillId="0" borderId="0" xfId="0" applyNumberFormat="1" applyFont="1" applyBorder="1" applyProtection="1">
      <protection hidden="1"/>
    </xf>
    <xf numFmtId="44" fontId="16" fillId="0" borderId="0" xfId="0" applyNumberFormat="1" applyFont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Font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25" xfId="0" applyFill="1" applyBorder="1" applyProtection="1">
      <protection hidden="1"/>
    </xf>
    <xf numFmtId="49" fontId="25" fillId="0" borderId="0" xfId="0" applyNumberFormat="1" applyFont="1" applyBorder="1" applyAlignment="1" applyProtection="1">
      <alignment vertical="top" wrapText="1"/>
      <protection hidden="1"/>
    </xf>
    <xf numFmtId="0" fontId="26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26" fillId="0" borderId="27" xfId="0" applyFont="1" applyFill="1" applyBorder="1" applyProtection="1">
      <protection locked="0" hidden="1"/>
    </xf>
    <xf numFmtId="44" fontId="8" fillId="0" borderId="9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4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18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20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27" xfId="0" applyFont="1" applyBorder="1" applyProtection="1">
      <protection locked="0" hidden="1"/>
    </xf>
    <xf numFmtId="0" fontId="21" fillId="2" borderId="14" xfId="0" applyFont="1" applyFill="1" applyBorder="1" applyAlignment="1" applyProtection="1">
      <alignment horizontal="center" vertical="top" wrapText="1"/>
      <protection hidden="1"/>
    </xf>
    <xf numFmtId="0" fontId="21" fillId="2" borderId="11" xfId="0" applyFont="1" applyFill="1" applyBorder="1" applyAlignment="1" applyProtection="1">
      <alignment horizontal="center" vertical="top" wrapText="1"/>
      <protection hidden="1"/>
    </xf>
    <xf numFmtId="0" fontId="21" fillId="2" borderId="15" xfId="0" applyFont="1" applyFill="1" applyBorder="1" applyAlignment="1" applyProtection="1">
      <alignment horizontal="center" vertical="top" wrapText="1"/>
      <protection hidden="1"/>
    </xf>
    <xf numFmtId="0" fontId="24" fillId="3" borderId="34" xfId="0" applyFont="1" applyFill="1" applyBorder="1" applyAlignment="1" applyProtection="1">
      <alignment horizontal="center" vertical="center"/>
      <protection hidden="1"/>
    </xf>
    <xf numFmtId="0" fontId="24" fillId="3" borderId="35" xfId="0" applyFont="1" applyFill="1" applyBorder="1" applyAlignment="1" applyProtection="1">
      <alignment horizontal="center" vertical="center"/>
      <protection hidden="1"/>
    </xf>
    <xf numFmtId="0" fontId="24" fillId="3" borderId="36" xfId="0" applyFont="1" applyFill="1" applyBorder="1" applyAlignment="1" applyProtection="1">
      <alignment horizontal="center" vertical="center"/>
      <protection hidden="1"/>
    </xf>
    <xf numFmtId="0" fontId="13" fillId="2" borderId="33" xfId="0" applyFont="1" applyFill="1" applyBorder="1" applyAlignment="1" applyProtection="1">
      <alignment horizontal="center" vertical="top" wrapText="1"/>
      <protection hidden="1"/>
    </xf>
    <xf numFmtId="0" fontId="13" fillId="2" borderId="4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49" fontId="25" fillId="0" borderId="1" xfId="0" applyNumberFormat="1" applyFont="1" applyBorder="1" applyAlignment="1" applyProtection="1">
      <alignment vertical="top" wrapText="1"/>
      <protection locked="0" hidden="1"/>
    </xf>
    <xf numFmtId="49" fontId="25" fillId="0" borderId="5" xfId="0" applyNumberFormat="1" applyFont="1" applyBorder="1" applyAlignment="1" applyProtection="1">
      <alignment vertical="top" wrapText="1"/>
      <protection locked="0" hidden="1"/>
    </xf>
    <xf numFmtId="49" fontId="25" fillId="0" borderId="2" xfId="0" applyNumberFormat="1" applyFont="1" applyBorder="1" applyAlignment="1" applyProtection="1">
      <alignment vertical="top" wrapText="1"/>
      <protection locked="0" hidden="1"/>
    </xf>
    <xf numFmtId="49" fontId="25" fillId="0" borderId="3" xfId="0" applyNumberFormat="1" applyFont="1" applyBorder="1" applyAlignment="1" applyProtection="1">
      <alignment vertical="top" wrapText="1"/>
      <protection locked="0" hidden="1"/>
    </xf>
    <xf numFmtId="49" fontId="25" fillId="0" borderId="0" xfId="0" applyNumberFormat="1" applyFont="1" applyBorder="1" applyAlignment="1" applyProtection="1">
      <alignment vertical="top" wrapText="1"/>
      <protection locked="0" hidden="1"/>
    </xf>
    <xf numFmtId="49" fontId="25" fillId="0" borderId="4" xfId="0" applyNumberFormat="1" applyFont="1" applyBorder="1" applyAlignment="1" applyProtection="1">
      <alignment vertical="top" wrapText="1"/>
      <protection locked="0" hidden="1"/>
    </xf>
    <xf numFmtId="49" fontId="25" fillId="0" borderId="26" xfId="0" applyNumberFormat="1" applyFont="1" applyBorder="1" applyAlignment="1" applyProtection="1">
      <alignment vertical="top" wrapText="1"/>
      <protection locked="0" hidden="1"/>
    </xf>
    <xf numFmtId="49" fontId="25" fillId="0" borderId="25" xfId="0" applyNumberFormat="1" applyFont="1" applyBorder="1" applyAlignment="1" applyProtection="1">
      <alignment vertical="top" wrapText="1"/>
      <protection locked="0" hidden="1"/>
    </xf>
    <xf numFmtId="49" fontId="25" fillId="0" borderId="24" xfId="0" applyNumberFormat="1" applyFont="1" applyBorder="1" applyAlignment="1" applyProtection="1">
      <alignment vertical="top" wrapText="1"/>
      <protection locked="0" hidden="1"/>
    </xf>
    <xf numFmtId="0" fontId="11" fillId="4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3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49" fontId="25" fillId="0" borderId="3" xfId="0" applyNumberFormat="1" applyFont="1" applyBorder="1" applyAlignment="1" applyProtection="1">
      <alignment horizontal="center" vertical="top" wrapText="1"/>
      <protection locked="0" hidden="1"/>
    </xf>
    <xf numFmtId="49" fontId="25" fillId="0" borderId="0" xfId="0" applyNumberFormat="1" applyFont="1" applyBorder="1" applyAlignment="1" applyProtection="1">
      <alignment horizontal="center" vertical="top" wrapText="1"/>
      <protection locked="0" hidden="1"/>
    </xf>
    <xf numFmtId="49" fontId="25" fillId="0" borderId="4" xfId="0" applyNumberFormat="1" applyFont="1" applyBorder="1" applyAlignment="1" applyProtection="1">
      <alignment horizontal="center" vertical="top" wrapText="1"/>
      <protection locked="0" hidden="1"/>
    </xf>
    <xf numFmtId="49" fontId="25" fillId="0" borderId="26" xfId="0" applyNumberFormat="1" applyFont="1" applyBorder="1" applyAlignment="1" applyProtection="1">
      <alignment horizontal="center" vertical="top" wrapText="1"/>
      <protection locked="0" hidden="1"/>
    </xf>
    <xf numFmtId="49" fontId="25" fillId="0" borderId="25" xfId="0" applyNumberFormat="1" applyFont="1" applyBorder="1" applyAlignment="1" applyProtection="1">
      <alignment horizontal="center" vertical="top" wrapText="1"/>
      <protection locked="0" hidden="1"/>
    </xf>
    <xf numFmtId="49" fontId="25" fillId="0" borderId="24" xfId="0" applyNumberFormat="1" applyFont="1" applyBorder="1" applyAlignment="1" applyProtection="1">
      <alignment horizontal="center" vertical="top" wrapText="1"/>
      <protection locked="0" hidden="1"/>
    </xf>
    <xf numFmtId="0" fontId="25" fillId="0" borderId="3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center" wrapText="1"/>
      <protection locked="0" hidden="1"/>
    </xf>
    <xf numFmtId="0" fontId="12" fillId="0" borderId="11" xfId="0" applyNumberFormat="1" applyFont="1" applyFill="1" applyBorder="1" applyAlignment="1" applyProtection="1">
      <alignment horizontal="center" wrapText="1"/>
      <protection locked="0" hidden="1"/>
    </xf>
    <xf numFmtId="0" fontId="12" fillId="0" borderId="15" xfId="0" applyNumberFormat="1" applyFont="1" applyFill="1" applyBorder="1" applyAlignment="1" applyProtection="1">
      <alignment horizontal="center" wrapText="1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Valuta" xfId="1" builtinId="4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d/mm/yyyy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rgb="FF000000"/>
        <name val="Verdana"/>
        <scheme val="none"/>
      </font>
      <protection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hidden="1"/>
    </dxf>
    <dxf>
      <font>
        <color theme="1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i val="0"/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auto="1"/>
        </patternFill>
      </fill>
      <protection locked="0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2"/>
        <name val="Verdana"/>
        <scheme val="none"/>
      </font>
      <numFmt numFmtId="30" formatCode="@"/>
      <alignment horizontal="left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alignment horizontal="left" vertical="center" textRotation="0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solid">
          <bgColor theme="6" tint="0.79998168889431442"/>
        </patternFill>
      </fill>
    </dxf>
    <dxf>
      <fill>
        <patternFill>
          <bgColor rgb="FFDDDDDD"/>
        </patternFill>
      </fill>
    </dxf>
    <dxf>
      <fill>
        <patternFill patternType="solid">
          <fgColor auto="1"/>
          <bgColor rgb="FFFFED9F"/>
        </patternFill>
      </fill>
    </dxf>
    <dxf>
      <font>
        <b/>
        <i val="0"/>
        <strike val="0"/>
      </font>
      <fill>
        <patternFill>
          <bgColor rgb="FFFDCB00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RST" pivot="0" count="3">
      <tableStyleElement type="headerRow" dxfId="160"/>
      <tableStyleElement type="totalRow" dxfId="159"/>
      <tableStyleElement type="firstRowStripe" dxfId="158"/>
    </tableStyle>
  </tableStyles>
  <colors>
    <mruColors>
      <color rgb="FFFFED9F"/>
      <color rgb="FFFDCB00"/>
      <color rgb="FFEDEDED"/>
      <color rgb="FF252525"/>
      <color rgb="FFDDDDDD"/>
      <color rgb="FFFFE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0" name="Table15" displayName="Table15" ref="B8:D19" totalsRowShown="0" headerRowDxfId="153" dataDxfId="151" headerRowBorderDxfId="152">
  <autoFilter ref="B8:D19"/>
  <tableColumns count="3">
    <tableColumn id="1" name="Format" dataDxfId="150"/>
    <tableColumn id="2" name="Navn på format" dataDxfId="149"/>
    <tableColumn id="8" name="Resultat" dataDxfId="148"/>
  </tableColumns>
  <tableStyleInfo name="ERST" showFirstColumn="0" showLastColumn="0" showRowStripes="1" showColumnStripes="0"/>
</table>
</file>

<file path=xl/tables/table10.xml><?xml version="1.0" encoding="utf-8"?>
<table xmlns="http://schemas.openxmlformats.org/spreadsheetml/2006/main" id="15" name="Table35471016" displayName="Table35471016" ref="B8:E23" headerRowDxfId="88" dataDxfId="87">
  <tableColumns count="4">
    <tableColumn id="1" name="Nummer" totalsRowLabel="Totale omkostninger" dataDxfId="86"/>
    <tableColumn id="2" name="Post" dataDxfId="85"/>
    <tableColumn id="3" name="Budgetterede omkostninger" totalsRowFunction="sum" dataDxfId="84"/>
    <tableColumn id="4" name="Faktiske omkostninger" dataDxfId="83"/>
  </tableColumns>
  <tableStyleInfo name="ERST" showFirstColumn="0" showLastColumn="0" showRowStripes="1" showColumnStripes="0"/>
</table>
</file>

<file path=xl/tables/table11.xml><?xml version="1.0" encoding="utf-8"?>
<table xmlns="http://schemas.openxmlformats.org/spreadsheetml/2006/main" id="16" name="Table3512691317" displayName="Table3512691317" ref="B28:E43" headerRowDxfId="82" dataDxfId="80" headerRowBorderDxfId="81">
  <tableColumns count="4">
    <tableColumn id="1" name="Nummer" totalsRowLabel="Totale indtægter" dataDxfId="79"/>
    <tableColumn id="2" name="Post" dataDxfId="78"/>
    <tableColumn id="3" name="Budgetterede indtægter" totalsRowFunction="sum" dataDxfId="77"/>
    <tableColumn id="4" name="Faktiske indtægter" dataDxfId="76"/>
  </tableColumns>
  <tableStyleInfo name="ERST" showFirstColumn="0" showLastColumn="0" showRowStripes="1" showColumnStripes="0"/>
</table>
</file>

<file path=xl/tables/table12.xml><?xml version="1.0" encoding="utf-8"?>
<table xmlns="http://schemas.openxmlformats.org/spreadsheetml/2006/main" id="19" name="Table3547101620" displayName="Table3547101620" ref="B8:E23" headerRowDxfId="74" dataDxfId="73">
  <tableColumns count="4">
    <tableColumn id="1" name="Nummer" totalsRowLabel="Totale omkostninger" dataDxfId="72"/>
    <tableColumn id="2" name="Post" dataDxfId="71"/>
    <tableColumn id="3" name="Budgetterede omkostninger" totalsRowFunction="sum" dataDxfId="70"/>
    <tableColumn id="4" name="Faktiske omkostninger" dataDxfId="69"/>
  </tableColumns>
  <tableStyleInfo name="ERST" showFirstColumn="0" showLastColumn="0" showRowStripes="1" showColumnStripes="0"/>
</table>
</file>

<file path=xl/tables/table13.xml><?xml version="1.0" encoding="utf-8"?>
<table xmlns="http://schemas.openxmlformats.org/spreadsheetml/2006/main" id="20" name="Table351269131721" displayName="Table351269131721" ref="B28:E43" headerRowDxfId="68" dataDxfId="66" headerRowBorderDxfId="67">
  <tableColumns count="4">
    <tableColumn id="1" name="Nummer" totalsRowLabel="Totale indtægter" dataDxfId="65"/>
    <tableColumn id="2" name="Post" dataDxfId="64"/>
    <tableColumn id="3" name="Budgetterede indtægter" totalsRowFunction="sum" dataDxfId="63"/>
    <tableColumn id="4" name="Faktiske indtægter" dataDxfId="62"/>
  </tableColumns>
  <tableStyleInfo name="ERST" showFirstColumn="0" showLastColumn="0" showRowStripes="1" showColumnStripes="0"/>
</table>
</file>

<file path=xl/tables/table14.xml><?xml version="1.0" encoding="utf-8"?>
<table xmlns="http://schemas.openxmlformats.org/spreadsheetml/2006/main" id="21" name="Table354710162022" displayName="Table354710162022" ref="B8:E23" headerRowDxfId="60" dataDxfId="59">
  <tableColumns count="4">
    <tableColumn id="1" name="Nummer" totalsRowLabel="Totale omkostninger" dataDxfId="58"/>
    <tableColumn id="2" name="Post" dataDxfId="57"/>
    <tableColumn id="3" name="Budgetterede omkostninger" totalsRowFunction="sum" dataDxfId="56"/>
    <tableColumn id="4" name="Faktiske omkostninger" dataDxfId="55"/>
  </tableColumns>
  <tableStyleInfo name="ERST" showFirstColumn="0" showLastColumn="0" showRowStripes="1" showColumnStripes="0"/>
</table>
</file>

<file path=xl/tables/table15.xml><?xml version="1.0" encoding="utf-8"?>
<table xmlns="http://schemas.openxmlformats.org/spreadsheetml/2006/main" id="22" name="Table35126913172123" displayName="Table35126913172123" ref="B28:E43" headerRowDxfId="54" dataDxfId="52" headerRowBorderDxfId="53">
  <tableColumns count="4">
    <tableColumn id="1" name="Nummer" totalsRowLabel="Totale indtægter" dataDxfId="51"/>
    <tableColumn id="2" name="Post" dataDxfId="50"/>
    <tableColumn id="3" name="Budgetterede indtægter" totalsRowFunction="sum" dataDxfId="49"/>
    <tableColumn id="4" name="Faktiske indtægter" dataDxfId="48"/>
  </tableColumns>
  <tableStyleInfo name="ERST" showFirstColumn="0" showLastColumn="0" showRowStripes="1" showColumnStripes="0"/>
</table>
</file>

<file path=xl/tables/table16.xml><?xml version="1.0" encoding="utf-8"?>
<table xmlns="http://schemas.openxmlformats.org/spreadsheetml/2006/main" id="23" name="Table35471016202224" displayName="Table35471016202224" ref="B8:E23" headerRowDxfId="46" dataDxfId="45">
  <tableColumns count="4">
    <tableColumn id="1" name="Nummer" totalsRowLabel="Totale omkostninger" dataDxfId="44"/>
    <tableColumn id="2" name="Post" dataDxfId="43"/>
    <tableColumn id="3" name="Budgetterede omkostninger" totalsRowFunction="sum" dataDxfId="42"/>
    <tableColumn id="4" name="Faktiske omkostninger" dataDxfId="41"/>
  </tableColumns>
  <tableStyleInfo name="ERST" showFirstColumn="0" showLastColumn="0" showRowStripes="1" showColumnStripes="0"/>
</table>
</file>

<file path=xl/tables/table17.xml><?xml version="1.0" encoding="utf-8"?>
<table xmlns="http://schemas.openxmlformats.org/spreadsheetml/2006/main" id="24" name="Table3512691317212325" displayName="Table3512691317212325" ref="B28:E43" headerRowDxfId="40" dataDxfId="38" headerRowBorderDxfId="39">
  <tableColumns count="4">
    <tableColumn id="1" name="Nummer" totalsRowLabel="Totale indtægter" dataDxfId="37"/>
    <tableColumn id="2" name="Post" dataDxfId="36"/>
    <tableColumn id="3" name="Budgetterede indtægter" totalsRowFunction="sum" dataDxfId="35"/>
    <tableColumn id="4" name="Faktiske indtægter" dataDxfId="34"/>
  </tableColumns>
  <tableStyleInfo name="ERST" showFirstColumn="0" showLastColumn="0" showRowStripes="1" showColumnStripes="0"/>
</table>
</file>

<file path=xl/tables/table18.xml><?xml version="1.0" encoding="utf-8"?>
<table xmlns="http://schemas.openxmlformats.org/spreadsheetml/2006/main" id="25" name="Table3547101620222426" displayName="Table3547101620222426" ref="B8:E23" headerRowDxfId="32" dataDxfId="31">
  <tableColumns count="4">
    <tableColumn id="1" name="Nummer" totalsRowLabel="Totale omkostninger" dataDxfId="30"/>
    <tableColumn id="2" name="Post" dataDxfId="29"/>
    <tableColumn id="3" name="Budgetterede omkostninger" totalsRowFunction="sum" dataDxfId="28"/>
    <tableColumn id="4" name="Faktiske omkostninger" dataDxfId="27"/>
  </tableColumns>
  <tableStyleInfo name="ERST" showFirstColumn="0" showLastColumn="0" showRowStripes="1" showColumnStripes="0"/>
</table>
</file>

<file path=xl/tables/table19.xml><?xml version="1.0" encoding="utf-8"?>
<table xmlns="http://schemas.openxmlformats.org/spreadsheetml/2006/main" id="26" name="Table351269131721232527" displayName="Table351269131721232527" ref="B28:E43" headerRowDxfId="26" dataDxfId="24" headerRowBorderDxfId="25">
  <tableColumns count="4">
    <tableColumn id="1" name="Nummer" totalsRowLabel="Totale indtægter" dataDxfId="23"/>
    <tableColumn id="2" name="Post" dataDxfId="22"/>
    <tableColumn id="3" name="Budgetterede indtægter" totalsRowFunction="sum" dataDxfId="21"/>
    <tableColumn id="4" name="Faktiske indtægter" dataDxfId="20"/>
  </tableColumns>
  <tableStyleInfo name="ERST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B8:E23" headerRowDxfId="146" dataDxfId="145" totalsRowDxfId="144">
  <tableColumns count="4">
    <tableColumn id="1" name="Nummer" totalsRowLabel="Totale omkostninger" dataDxfId="143"/>
    <tableColumn id="2" name="Post" dataDxfId="142"/>
    <tableColumn id="3" name="Budgetterede omkostninger" totalsRowFunction="sum" dataDxfId="141"/>
    <tableColumn id="4" name="Faktiske omkostninger" dataDxfId="140"/>
  </tableColumns>
  <tableStyleInfo name="ERST" showFirstColumn="0" showLastColumn="0" showRowStripes="1" showColumnStripes="0"/>
</table>
</file>

<file path=xl/tables/table20.xml><?xml version="1.0" encoding="utf-8"?>
<table xmlns="http://schemas.openxmlformats.org/spreadsheetml/2006/main" id="27" name="Table354710162022242628" displayName="Table354710162022242628" ref="B8:E23" headerRowDxfId="18" dataDxfId="17">
  <tableColumns count="4">
    <tableColumn id="1" name="Nummer" totalsRowLabel="Totale omkostninger" dataDxfId="16"/>
    <tableColumn id="2" name="Post" dataDxfId="15"/>
    <tableColumn id="3" name="Budgetterede omkostninger" totalsRowFunction="sum" dataDxfId="14"/>
    <tableColumn id="4" name="Faktiske omkostninger" dataDxfId="13"/>
  </tableColumns>
  <tableStyleInfo name="ERST" showFirstColumn="0" showLastColumn="0" showRowStripes="1" showColumnStripes="0"/>
</table>
</file>

<file path=xl/tables/table21.xml><?xml version="1.0" encoding="utf-8"?>
<table xmlns="http://schemas.openxmlformats.org/spreadsheetml/2006/main" id="28" name="Table35126913172123252729" displayName="Table35126913172123252729" ref="B28:E43" headerRowDxfId="12" dataDxfId="10" headerRowBorderDxfId="11">
  <tableColumns count="4">
    <tableColumn id="1" name="Nummer" totalsRowLabel="Totale indtægter" dataDxfId="9"/>
    <tableColumn id="2" name="Post" dataDxfId="8"/>
    <tableColumn id="3" name="Budgetterede indtægter" totalsRowFunction="sum" dataDxfId="7"/>
    <tableColumn id="4" name="Faktiske indtægter" dataDxfId="6"/>
  </tableColumns>
  <tableStyleInfo name="ERST" showFirstColumn="0" showLastColumn="0" showRowStripes="1" showColumnStripes="0"/>
</table>
</file>

<file path=xl/tables/table22.xml><?xml version="1.0" encoding="utf-8"?>
<table xmlns="http://schemas.openxmlformats.org/spreadsheetml/2006/main" id="1" name="Table1" displayName="Table1" ref="B2:B9" totalsRowShown="0" headerRowDxfId="5">
  <autoFilter ref="B2:B9"/>
  <sortState ref="B3:B17">
    <sortCondition ref="B2:B17"/>
  </sortState>
  <tableColumns count="1">
    <tableColumn id="1" name="Type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" name="Table2" displayName="Table2" ref="E2:F11" totalsRowShown="0" headerRowDxfId="4">
  <autoFilter ref="E2:F11"/>
  <sortState ref="E3:E14">
    <sortCondition ref="E2:E14"/>
  </sortState>
  <tableColumns count="2">
    <tableColumn id="4" name="Post" dataDxfId="3"/>
    <tableColumn id="1" name="Column1" dataDxfId="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17" name="Table17" displayName="Table17" ref="K2:K7" totalsRowShown="0">
  <autoFilter ref="K2:K7"/>
  <tableColumns count="1">
    <tableColumn id="1" name="Årsag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18" name="Table18" displayName="Table18" ref="N2:N5" totalsRowShown="0">
  <autoFilter ref="N2:N5"/>
  <tableColumns count="1">
    <tableColumn id="1" name="Ja/Nej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3" name="Table13" displayName="Table13" ref="Q2:Q65" totalsRowShown="0">
  <autoFilter ref="Q2:Q65"/>
  <sortState ref="Q3:Q64">
    <sortCondition ref="Q2:Q64"/>
  </sortState>
  <tableColumns count="1">
    <tableColumn id="1" name="Dato" dataDxfId="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14" name="Table14" displayName="Table14" ref="H2:H16" totalsRowShown="0" headerRowDxfId="0">
  <autoFilter ref="H2:H16"/>
  <sortState ref="H3:H26">
    <sortCondition ref="H2:H26"/>
  </sortState>
  <tableColumns count="1">
    <tableColumn id="2" name="Post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7" name="Tabel7" displayName="Tabel7" ref="S2:S11" totalsRowShown="0">
  <autoFilter ref="S2:S11"/>
  <tableColumns count="1">
    <tableColumn id="1" name="Pos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3512" displayName="Table3512" ref="B28:E43" headerRowDxfId="139" dataDxfId="137" totalsRowDxfId="136" headerRowBorderDxfId="138">
  <tableColumns count="4">
    <tableColumn id="1" name="Nummer" totalsRowLabel="Totale indtægter" dataDxfId="135"/>
    <tableColumn id="2" name="Post" dataDxfId="134"/>
    <tableColumn id="3" name="Budgetterede indtægter" totalsRowFunction="sum" dataDxfId="133"/>
    <tableColumn id="4" name="Faktiske indtægter" dataDxfId="132"/>
  </tableColumns>
  <tableStyleInfo name="ERST" showFirstColumn="0" showLastColumn="0" showRowStripes="1" showColumnStripes="0"/>
</table>
</file>

<file path=xl/tables/table4.xml><?xml version="1.0" encoding="utf-8"?>
<table xmlns="http://schemas.openxmlformats.org/spreadsheetml/2006/main" id="3" name="Table354" displayName="Table354" ref="B8:E23" headerRowDxfId="130" dataDxfId="129">
  <tableColumns count="4">
    <tableColumn id="1" name="Nummer" totalsRowLabel="Totale omkostninger" dataDxfId="128"/>
    <tableColumn id="2" name="Post" dataDxfId="127"/>
    <tableColumn id="3" name="Budgetterede omkostninger" totalsRowFunction="sum" dataDxfId="126"/>
    <tableColumn id="4" name="Faktiske omkostninger" dataDxfId="125"/>
  </tableColumns>
  <tableStyleInfo name="ERST" showFirstColumn="0" showLastColumn="0" showRowStripes="1" showColumnStripes="0"/>
</table>
</file>

<file path=xl/tables/table5.xml><?xml version="1.0" encoding="utf-8"?>
<table xmlns="http://schemas.openxmlformats.org/spreadsheetml/2006/main" id="5" name="Table35126" displayName="Table35126" ref="B28:E43" headerRowDxfId="124" dataDxfId="122" headerRowBorderDxfId="123">
  <tableColumns count="4">
    <tableColumn id="1" name="Nummer" totalsRowLabel="Totale indtægter" dataDxfId="121"/>
    <tableColumn id="2" name="Post" dataDxfId="120"/>
    <tableColumn id="3" name="Budgetterede indtægter" totalsRowFunction="sum" dataDxfId="119"/>
    <tableColumn id="4" name="Faktiske indtægter" dataDxfId="118"/>
  </tableColumns>
  <tableStyleInfo name="ERST" showFirstColumn="0" showLastColumn="0" showRowStripes="1" showColumnStripes="0"/>
</table>
</file>

<file path=xl/tables/table6.xml><?xml version="1.0" encoding="utf-8"?>
<table xmlns="http://schemas.openxmlformats.org/spreadsheetml/2006/main" id="6" name="Table3547" displayName="Table3547" ref="B8:E23" headerRowDxfId="116" dataDxfId="115">
  <tableColumns count="4">
    <tableColumn id="1" name="Nummer" totalsRowLabel="Totale omkostninger" dataDxfId="114"/>
    <tableColumn id="2" name="Post" dataDxfId="113"/>
    <tableColumn id="3" name="Budgetterede omkostninger" totalsRowFunction="sum" dataDxfId="112"/>
    <tableColumn id="4" name="Faktiske omkostninger" dataDxfId="111"/>
  </tableColumns>
  <tableStyleInfo name="ERST" showFirstColumn="0" showLastColumn="0" showRowStripes="1" showColumnStripes="0"/>
</table>
</file>

<file path=xl/tables/table7.xml><?xml version="1.0" encoding="utf-8"?>
<table xmlns="http://schemas.openxmlformats.org/spreadsheetml/2006/main" id="8" name="Table351269" displayName="Table351269" ref="B28:E43" headerRowDxfId="110" dataDxfId="108" headerRowBorderDxfId="109">
  <tableColumns count="4">
    <tableColumn id="1" name="Nummer" totalsRowLabel="Totale indtægter" dataDxfId="107"/>
    <tableColumn id="2" name="Post" dataDxfId="106"/>
    <tableColumn id="3" name="Budgetterede indtægter" totalsRowFunction="sum" dataDxfId="105"/>
    <tableColumn id="4" name="Faktiske indtægter" dataDxfId="104"/>
  </tableColumns>
  <tableStyleInfo name="ERST" showFirstColumn="0" showLastColumn="0" showRowStripes="1" showColumnStripes="0"/>
</table>
</file>

<file path=xl/tables/table8.xml><?xml version="1.0" encoding="utf-8"?>
<table xmlns="http://schemas.openxmlformats.org/spreadsheetml/2006/main" id="9" name="Table354710" displayName="Table354710" ref="B8:E23" headerRowDxfId="102" dataDxfId="101">
  <tableColumns count="4">
    <tableColumn id="1" name="Nummer" totalsRowLabel="Totale omkostninger" dataDxfId="100"/>
    <tableColumn id="2" name="Post" dataDxfId="99"/>
    <tableColumn id="3" name="Budgetterede omkostninger" totalsRowFunction="sum" dataDxfId="98"/>
    <tableColumn id="4" name="Faktiske omkostninger" dataDxfId="97"/>
  </tableColumns>
  <tableStyleInfo name="ERST" showFirstColumn="0" showLastColumn="0" showRowStripes="1" showColumnStripes="0"/>
</table>
</file>

<file path=xl/tables/table9.xml><?xml version="1.0" encoding="utf-8"?>
<table xmlns="http://schemas.openxmlformats.org/spreadsheetml/2006/main" id="12" name="Table35126913" displayName="Table35126913" ref="B28:E43" headerRowDxfId="96" dataDxfId="94" headerRowBorderDxfId="95">
  <tableColumns count="4">
    <tableColumn id="1" name="Nummer" totalsRowLabel="Totale indtægter" dataDxfId="93"/>
    <tableColumn id="2" name="Post" dataDxfId="92"/>
    <tableColumn id="3" name="Budgetterede indtægter" totalsRowFunction="sum" dataDxfId="91"/>
    <tableColumn id="4" name="Faktiske indtægter" dataDxfId="90"/>
  </tableColumns>
  <tableStyleInfo name="ERST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10" Type="http://schemas.openxmlformats.org/officeDocument/2006/relationships/comments" Target="../comments1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24"/>
  <sheetViews>
    <sheetView showGridLines="0" topLeftCell="A16" zoomScale="80" zoomScaleNormal="80" workbookViewId="0">
      <selection activeCell="E15" sqref="E15"/>
    </sheetView>
  </sheetViews>
  <sheetFormatPr defaultColWidth="9.42578125" defaultRowHeight="14.25" x14ac:dyDescent="0.2"/>
  <cols>
    <col min="1" max="1" width="3" style="11" customWidth="1"/>
    <col min="2" max="2" width="50.5703125" style="11" customWidth="1"/>
    <col min="3" max="4" width="54.7109375" style="11" customWidth="1"/>
    <col min="5" max="5" width="58.7109375" style="11" customWidth="1"/>
    <col min="6" max="6" width="34.42578125" style="11" customWidth="1"/>
    <col min="7" max="16384" width="9.42578125" style="11"/>
  </cols>
  <sheetData>
    <row r="1" spans="2:5" ht="15" thickBot="1" x14ac:dyDescent="0.25"/>
    <row r="2" spans="2:5" s="84" customFormat="1" ht="48.6" customHeight="1" x14ac:dyDescent="0.2">
      <c r="B2" s="108" t="s">
        <v>66</v>
      </c>
      <c r="C2" s="109"/>
      <c r="D2" s="109"/>
      <c r="E2" s="110"/>
    </row>
    <row r="3" spans="2:5" ht="87.6" customHeight="1" x14ac:dyDescent="0.2">
      <c r="B3" s="21" t="s">
        <v>61</v>
      </c>
      <c r="C3" s="28"/>
      <c r="D3" s="113" t="s">
        <v>63</v>
      </c>
      <c r="E3" s="114"/>
    </row>
    <row r="4" spans="2:5" ht="88.5" customHeight="1" x14ac:dyDescent="0.2">
      <c r="B4" s="22" t="s">
        <v>62</v>
      </c>
      <c r="C4" s="28"/>
      <c r="D4" s="111" t="s">
        <v>75</v>
      </c>
      <c r="E4" s="112"/>
    </row>
    <row r="5" spans="2:5" ht="93.95" customHeight="1" x14ac:dyDescent="0.2">
      <c r="B5" s="22" t="s">
        <v>60</v>
      </c>
      <c r="C5" s="28"/>
      <c r="D5" s="111"/>
      <c r="E5" s="112"/>
    </row>
    <row r="6" spans="2:5" ht="93.95" customHeight="1" x14ac:dyDescent="0.2">
      <c r="B6" s="23" t="s">
        <v>85</v>
      </c>
      <c r="C6" s="76">
        <v>0</v>
      </c>
      <c r="D6" s="75"/>
      <c r="E6" s="74"/>
    </row>
    <row r="7" spans="2:5" ht="25.15" customHeight="1" x14ac:dyDescent="0.2">
      <c r="B7" s="105"/>
      <c r="C7" s="106"/>
      <c r="D7" s="106"/>
      <c r="E7" s="107"/>
    </row>
    <row r="8" spans="2:5" ht="35.1" customHeight="1" x14ac:dyDescent="0.2">
      <c r="B8" s="71" t="s">
        <v>64</v>
      </c>
      <c r="C8" s="72" t="s">
        <v>65</v>
      </c>
      <c r="D8" s="73" t="s">
        <v>86</v>
      </c>
    </row>
    <row r="9" spans="2:5" ht="35.1" customHeight="1" x14ac:dyDescent="0.2">
      <c r="B9" s="24">
        <v>1</v>
      </c>
      <c r="C9" s="25">
        <f>Format1!D4</f>
        <v>0</v>
      </c>
      <c r="D9" s="26">
        <f>Format1!E46</f>
        <v>0</v>
      </c>
    </row>
    <row r="10" spans="2:5" ht="35.1" customHeight="1" x14ac:dyDescent="0.2">
      <c r="B10" s="24">
        <v>2</v>
      </c>
      <c r="C10" s="25">
        <f>Format2!D4</f>
        <v>0</v>
      </c>
      <c r="D10" s="26">
        <f>Format2!E46</f>
        <v>0</v>
      </c>
    </row>
    <row r="11" spans="2:5" ht="35.1" customHeight="1" x14ac:dyDescent="0.2">
      <c r="B11" s="24">
        <v>3</v>
      </c>
      <c r="C11" s="25">
        <f>Format3!D4</f>
        <v>0</v>
      </c>
      <c r="D11" s="26">
        <f>Format3!E46</f>
        <v>0</v>
      </c>
    </row>
    <row r="12" spans="2:5" ht="35.1" customHeight="1" x14ac:dyDescent="0.2">
      <c r="B12" s="24">
        <v>4</v>
      </c>
      <c r="C12" s="25">
        <f>Format4!D4</f>
        <v>0</v>
      </c>
      <c r="D12" s="26">
        <f>Format4!E46</f>
        <v>0</v>
      </c>
    </row>
    <row r="13" spans="2:5" ht="35.1" customHeight="1" x14ac:dyDescent="0.2">
      <c r="B13" s="27">
        <v>5</v>
      </c>
      <c r="C13" s="25">
        <f>Format5!D4</f>
        <v>0</v>
      </c>
      <c r="D13" s="26">
        <f>Format5!E46</f>
        <v>0</v>
      </c>
    </row>
    <row r="14" spans="2:5" ht="35.1" customHeight="1" x14ac:dyDescent="0.2">
      <c r="B14" s="27">
        <v>6</v>
      </c>
      <c r="C14" s="25">
        <f>Format6!D4</f>
        <v>0</v>
      </c>
      <c r="D14" s="26">
        <f>Format6!E46</f>
        <v>0</v>
      </c>
    </row>
    <row r="15" spans="2:5" ht="35.1" customHeight="1" x14ac:dyDescent="0.2">
      <c r="B15" s="27">
        <v>7</v>
      </c>
      <c r="C15" s="25">
        <f>Format7!D4</f>
        <v>0</v>
      </c>
      <c r="D15" s="26">
        <f>Format7!E46</f>
        <v>0</v>
      </c>
    </row>
    <row r="16" spans="2:5" ht="35.1" customHeight="1" x14ac:dyDescent="0.2">
      <c r="B16" s="27">
        <v>8</v>
      </c>
      <c r="C16" s="25">
        <f>Format8!D4</f>
        <v>0</v>
      </c>
      <c r="D16" s="26">
        <f>Format8!E46</f>
        <v>0</v>
      </c>
    </row>
    <row r="17" spans="2:5" ht="35.1" customHeight="1" x14ac:dyDescent="0.2">
      <c r="B17" s="27">
        <v>9</v>
      </c>
      <c r="C17" s="25">
        <f>Format9!D4</f>
        <v>0</v>
      </c>
      <c r="D17" s="26">
        <f>Format9!E46</f>
        <v>0</v>
      </c>
    </row>
    <row r="18" spans="2:5" ht="35.1" customHeight="1" thickBot="1" x14ac:dyDescent="0.25">
      <c r="B18" s="59">
        <v>10</v>
      </c>
      <c r="C18" s="60">
        <f>Format10!D4</f>
        <v>0</v>
      </c>
      <c r="D18" s="61">
        <f>Format10!E46</f>
        <v>0</v>
      </c>
    </row>
    <row r="19" spans="2:5" ht="36" customHeight="1" thickBot="1" x14ac:dyDescent="0.25">
      <c r="B19" s="56" t="s">
        <v>86</v>
      </c>
      <c r="C19" s="62"/>
      <c r="D19" s="63">
        <f>SUM(D9:D18)</f>
        <v>0</v>
      </c>
    </row>
    <row r="20" spans="2:5" ht="36" customHeight="1" thickBot="1" x14ac:dyDescent="0.25">
      <c r="B20" s="66"/>
      <c r="C20" s="65"/>
      <c r="D20" s="67"/>
      <c r="E20" s="78"/>
    </row>
    <row r="21" spans="2:5" ht="36" customHeight="1" thickBot="1" x14ac:dyDescent="0.25">
      <c r="B21" s="64" t="s">
        <v>81</v>
      </c>
      <c r="C21" s="70" t="str">
        <f>IF(D19&gt;0,(IF(D19&lt;=1500,"0 kr.",IF(D19&gt;C6,C6,D19))),"0 kr.")</f>
        <v>0 kr.</v>
      </c>
      <c r="D21" s="68"/>
      <c r="E21" s="69"/>
    </row>
    <row r="22" spans="2:5" ht="30.95" customHeight="1" x14ac:dyDescent="0.2"/>
    <row r="23" spans="2:5" x14ac:dyDescent="0.2">
      <c r="C23" s="77"/>
    </row>
    <row r="24" spans="2:5" x14ac:dyDescent="0.2">
      <c r="C24" s="77"/>
    </row>
  </sheetData>
  <sheetProtection algorithmName="SHA-512" hashValue="S155ICJ2+tt3CvHISl0BzIP5L91ZU4TKHcUUwXR/6MK1yhnGEyeWXb7COH7k5w9N3aJzLqGsyqxyk279Km4yiA==" saltValue="EAISGMdQcJO0sCUpeHcQiQ==" spinCount="100000" sheet="1" objects="1" scenarios="1"/>
  <mergeCells count="4">
    <mergeCell ref="B7:E7"/>
    <mergeCell ref="B2:E2"/>
    <mergeCell ref="D4:E5"/>
    <mergeCell ref="D3:E3"/>
  </mergeCells>
  <phoneticPr fontId="2" type="noConversion"/>
  <conditionalFormatting sqref="C3:C6">
    <cfRule type="expression" dxfId="157" priority="4">
      <formula>#REF!&lt;&gt;"Angiv CVR-nummer her"</formula>
    </cfRule>
  </conditionalFormatting>
  <conditionalFormatting sqref="D9:D18">
    <cfRule type="cellIs" dxfId="156" priority="3" operator="lessThan">
      <formula>0</formula>
    </cfRule>
  </conditionalFormatting>
  <conditionalFormatting sqref="E20 D9:D19">
    <cfRule type="cellIs" dxfId="155" priority="2" operator="lessThan">
      <formula>0</formula>
    </cfRule>
  </conditionalFormatting>
  <conditionalFormatting sqref="C19:D20">
    <cfRule type="expression" dxfId="154" priority="6">
      <formula>IF($C$9:$C$19&lt;&gt;"Skriv navn på arrangementet",1,0)</formula>
    </cfRule>
  </conditionalFormatting>
  <pageMargins left="0.7" right="0.7" top="0.75" bottom="0.75" header="0.3" footer="0.3"/>
  <pageSetup orientation="portrait" r:id="rId1"/>
  <ignoredErrors>
    <ignoredError sqref="C9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3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425781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SUM(Table35471016202224[Budgetterede omkostninger])</f>
        <v>0</v>
      </c>
      <c r="E24" s="52">
        <f>SUM(Table35471016202224[Faktiske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SUM(Table3512691317212325[Budgetterede indtægter])</f>
        <v>0</v>
      </c>
      <c r="E44" s="44">
        <f>SUM(Table3512691317212325[Faktiske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ybfvZNReGgkwf1wu7w+sr7Go2oaTO8DUJEw9BlYBgAfGNPsUFybdY7F076jPquqgsTv3Q7Hx+5G2vB4OJmLlhg==" saltValue="CZ1G/MumjtPW/k0hoq7no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47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57031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SUM(Table3547101620222426[Budgetterede omkostninger])</f>
        <v>0</v>
      </c>
      <c r="E24" s="52">
        <f>SUM(Table3547101620222426[Faktiske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SUM(Table351269131721232527[Budgetterede indtægter])</f>
        <v>0</v>
      </c>
      <c r="E44" s="44">
        <f>SUM(Table351269131721232527[Faktiske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KSOdvNwo0LOC7seX9iy+4hBXNTyluX7L+GB2OK3HgHjZ98q3ROjlGAwkQyou30D+p5rtmBcdOq3+bfKPKEornQ==" saltValue="mXxyVFYoaVRiz1D6Lw//hg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33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zoomScale="90" zoomScaleNormal="90" workbookViewId="0">
      <selection activeCell="H13" sqref="H1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285156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SUM(Table354710162022242628[Budgetterede omkostninger])</f>
        <v>0</v>
      </c>
      <c r="E24" s="52">
        <f>SUM(Table354710162022242628[Faktiske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SUM(Table35126913172123252729[Budgetterede indtægter])</f>
        <v>0</v>
      </c>
      <c r="E44" s="44">
        <f>SUM(Table35126913172123252729[Faktiske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07zq1Y9+FWQ49StkKNBab73JjkyEBV1iGOa+flM0ntDmUkKGpc82+TrhERL3Nt+OKe4TFPQ2MfmOpz1vJh8Oxw==" saltValue="G0X6L7YHPIh964TqnrKZgg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9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65"/>
  <sheetViews>
    <sheetView topLeftCell="J1" zoomScale="89" zoomScaleNormal="130" workbookViewId="0">
      <selection activeCell="Q65" sqref="Q65"/>
    </sheetView>
  </sheetViews>
  <sheetFormatPr defaultRowHeight="15" x14ac:dyDescent="0.25"/>
  <cols>
    <col min="2" max="2" width="68.42578125" customWidth="1"/>
    <col min="4" max="4" width="9.5703125" bestFit="1" customWidth="1"/>
    <col min="5" max="5" width="33.42578125" customWidth="1"/>
    <col min="6" max="6" width="41.42578125" bestFit="1" customWidth="1"/>
    <col min="7" max="7" width="19" customWidth="1"/>
    <col min="8" max="8" width="45" bestFit="1" customWidth="1"/>
    <col min="9" max="9" width="12" customWidth="1"/>
    <col min="11" max="11" width="20" bestFit="1" customWidth="1"/>
    <col min="12" max="12" width="20" customWidth="1"/>
    <col min="14" max="14" width="12.42578125" bestFit="1" customWidth="1"/>
    <col min="15" max="15" width="12.42578125" customWidth="1"/>
    <col min="17" max="17" width="11" bestFit="1" customWidth="1"/>
    <col min="19" max="19" width="54.5703125" bestFit="1" customWidth="1"/>
  </cols>
  <sheetData>
    <row r="1" spans="1:19" x14ac:dyDescent="0.25">
      <c r="E1" s="4"/>
      <c r="F1" s="4"/>
      <c r="G1" s="4"/>
      <c r="H1" s="4" t="s">
        <v>37</v>
      </c>
      <c r="I1" s="4"/>
      <c r="J1" s="4"/>
      <c r="M1" s="4"/>
      <c r="P1" s="4"/>
    </row>
    <row r="2" spans="1:19" x14ac:dyDescent="0.25">
      <c r="B2" s="1" t="s">
        <v>4</v>
      </c>
      <c r="D2" s="1" t="s">
        <v>2</v>
      </c>
      <c r="E2" s="1" t="s">
        <v>0</v>
      </c>
      <c r="F2" s="1" t="s">
        <v>35</v>
      </c>
      <c r="G2" s="1" t="s">
        <v>27</v>
      </c>
      <c r="H2" s="2" t="s">
        <v>0</v>
      </c>
      <c r="I2" s="2"/>
      <c r="J2" s="4" t="s">
        <v>9</v>
      </c>
      <c r="K2" t="s">
        <v>22</v>
      </c>
      <c r="M2" s="4" t="s">
        <v>9</v>
      </c>
      <c r="N2" t="s">
        <v>6</v>
      </c>
      <c r="P2" s="4" t="s">
        <v>9</v>
      </c>
      <c r="Q2" t="s">
        <v>3</v>
      </c>
      <c r="S2" t="s">
        <v>0</v>
      </c>
    </row>
    <row r="3" spans="1:19" x14ac:dyDescent="0.25">
      <c r="A3" s="4" t="s">
        <v>9</v>
      </c>
      <c r="B3" s="2" t="s">
        <v>19</v>
      </c>
      <c r="D3" s="4" t="s">
        <v>9</v>
      </c>
      <c r="E3" s="6" t="s">
        <v>16</v>
      </c>
      <c r="F3" s="6"/>
      <c r="G3" s="4" t="s">
        <v>9</v>
      </c>
      <c r="H3" s="14" t="s">
        <v>38</v>
      </c>
      <c r="K3" t="s">
        <v>23</v>
      </c>
      <c r="N3" t="s">
        <v>10</v>
      </c>
      <c r="Q3" s="3" t="s">
        <v>11</v>
      </c>
      <c r="S3" s="14" t="s">
        <v>52</v>
      </c>
    </row>
    <row r="4" spans="1:19" x14ac:dyDescent="0.25">
      <c r="B4" t="s">
        <v>15</v>
      </c>
      <c r="E4" s="6" t="s">
        <v>29</v>
      </c>
      <c r="F4" s="6"/>
      <c r="H4" s="14" t="s">
        <v>39</v>
      </c>
      <c r="K4" t="s">
        <v>5</v>
      </c>
      <c r="N4" t="s">
        <v>8</v>
      </c>
      <c r="Q4" s="3">
        <v>44317</v>
      </c>
      <c r="S4" s="14" t="s">
        <v>53</v>
      </c>
    </row>
    <row r="5" spans="1:19" x14ac:dyDescent="0.25">
      <c r="B5" t="s">
        <v>14</v>
      </c>
      <c r="E5" s="6" t="s">
        <v>30</v>
      </c>
      <c r="F5" s="6"/>
      <c r="H5" s="14" t="s">
        <v>40</v>
      </c>
      <c r="K5" t="s">
        <v>28</v>
      </c>
      <c r="N5" t="s">
        <v>7</v>
      </c>
      <c r="Q5" s="3">
        <v>44318</v>
      </c>
      <c r="S5" s="14" t="s">
        <v>54</v>
      </c>
    </row>
    <row r="6" spans="1:19" x14ac:dyDescent="0.25">
      <c r="B6" t="s">
        <v>12</v>
      </c>
      <c r="E6" s="6" t="s">
        <v>18</v>
      </c>
      <c r="F6" s="6"/>
      <c r="H6" s="14" t="s">
        <v>41</v>
      </c>
      <c r="K6" t="s">
        <v>25</v>
      </c>
      <c r="Q6" s="3">
        <v>44319</v>
      </c>
      <c r="S6" s="14" t="s">
        <v>55</v>
      </c>
    </row>
    <row r="7" spans="1:19" x14ac:dyDescent="0.25">
      <c r="B7" t="s">
        <v>17</v>
      </c>
      <c r="E7" s="6" t="s">
        <v>31</v>
      </c>
      <c r="F7" s="6"/>
      <c r="H7" s="14" t="s">
        <v>42</v>
      </c>
      <c r="K7" t="s">
        <v>24</v>
      </c>
      <c r="Q7" s="3">
        <v>44320</v>
      </c>
      <c r="S7" s="14" t="s">
        <v>56</v>
      </c>
    </row>
    <row r="8" spans="1:19" x14ac:dyDescent="0.25">
      <c r="A8" s="2"/>
      <c r="B8" t="s">
        <v>13</v>
      </c>
      <c r="E8" s="6" t="s">
        <v>32</v>
      </c>
      <c r="F8" s="6"/>
      <c r="G8" s="2"/>
      <c r="H8" s="14" t="s">
        <v>43</v>
      </c>
      <c r="Q8" s="3">
        <v>44321</v>
      </c>
      <c r="S8" s="14" t="s">
        <v>57</v>
      </c>
    </row>
    <row r="9" spans="1:19" x14ac:dyDescent="0.25">
      <c r="B9" s="2" t="s">
        <v>20</v>
      </c>
      <c r="E9" s="6" t="s">
        <v>33</v>
      </c>
      <c r="F9" s="6"/>
      <c r="H9" s="14" t="s">
        <v>44</v>
      </c>
      <c r="Q9" s="3">
        <v>44322</v>
      </c>
      <c r="S9" s="14" t="s">
        <v>58</v>
      </c>
    </row>
    <row r="10" spans="1:19" x14ac:dyDescent="0.25">
      <c r="E10" s="6" t="s">
        <v>34</v>
      </c>
      <c r="F10" s="6"/>
      <c r="H10" s="14" t="s">
        <v>45</v>
      </c>
      <c r="Q10" s="3">
        <v>44323</v>
      </c>
      <c r="S10" s="14" t="s">
        <v>59</v>
      </c>
    </row>
    <row r="11" spans="1:19" x14ac:dyDescent="0.25">
      <c r="E11" s="6" t="s">
        <v>36</v>
      </c>
      <c r="F11" s="6"/>
      <c r="H11" s="14" t="s">
        <v>46</v>
      </c>
      <c r="Q11" s="3">
        <v>44324</v>
      </c>
      <c r="S11" s="14" t="s">
        <v>51</v>
      </c>
    </row>
    <row r="12" spans="1:19" x14ac:dyDescent="0.25">
      <c r="E12" s="6"/>
      <c r="F12" s="6"/>
      <c r="H12" s="14" t="s">
        <v>47</v>
      </c>
      <c r="Q12" s="3">
        <v>44325</v>
      </c>
    </row>
    <row r="13" spans="1:19" x14ac:dyDescent="0.25">
      <c r="E13" s="6"/>
      <c r="F13" s="6"/>
      <c r="H13" s="14" t="s">
        <v>48</v>
      </c>
      <c r="Q13" s="3">
        <v>44326</v>
      </c>
    </row>
    <row r="14" spans="1:19" x14ac:dyDescent="0.25">
      <c r="E14" s="6"/>
      <c r="F14" s="6"/>
      <c r="H14" s="14" t="s">
        <v>49</v>
      </c>
      <c r="Q14" s="3">
        <v>44327</v>
      </c>
    </row>
    <row r="15" spans="1:19" x14ac:dyDescent="0.25">
      <c r="E15" s="6"/>
      <c r="F15" s="6"/>
      <c r="G15" s="2"/>
      <c r="H15" s="14" t="s">
        <v>50</v>
      </c>
      <c r="Q15" s="3">
        <v>44328</v>
      </c>
    </row>
    <row r="16" spans="1:19" x14ac:dyDescent="0.25">
      <c r="E16" s="6"/>
      <c r="F16" s="6"/>
      <c r="H16" s="14" t="s">
        <v>51</v>
      </c>
      <c r="Q16" s="3">
        <v>44329</v>
      </c>
    </row>
    <row r="17" spans="5:17" x14ac:dyDescent="0.25">
      <c r="E17" s="6"/>
      <c r="F17" s="6"/>
      <c r="Q17" s="3">
        <v>44330</v>
      </c>
    </row>
    <row r="18" spans="5:17" x14ac:dyDescent="0.25">
      <c r="E18" s="6"/>
      <c r="F18" s="6"/>
      <c r="Q18" s="3">
        <v>44331</v>
      </c>
    </row>
    <row r="19" spans="5:17" x14ac:dyDescent="0.25">
      <c r="E19" s="6"/>
      <c r="F19" s="6"/>
      <c r="Q19" s="3">
        <v>44332</v>
      </c>
    </row>
    <row r="20" spans="5:17" x14ac:dyDescent="0.25">
      <c r="E20" s="6"/>
      <c r="F20" s="6"/>
      <c r="Q20" s="3">
        <v>44333</v>
      </c>
    </row>
    <row r="21" spans="5:17" x14ac:dyDescent="0.25">
      <c r="E21" s="5"/>
      <c r="F21" s="6"/>
      <c r="Q21" s="3">
        <v>44334</v>
      </c>
    </row>
    <row r="22" spans="5:17" x14ac:dyDescent="0.25">
      <c r="E22" s="5"/>
      <c r="F22" s="6"/>
      <c r="Q22" s="3">
        <v>44335</v>
      </c>
    </row>
    <row r="23" spans="5:17" x14ac:dyDescent="0.25">
      <c r="E23" s="5"/>
      <c r="F23" s="5"/>
      <c r="Q23" s="3">
        <v>44336</v>
      </c>
    </row>
    <row r="24" spans="5:17" x14ac:dyDescent="0.25">
      <c r="E24" s="5"/>
      <c r="F24" s="5"/>
      <c r="Q24" s="3">
        <v>44337</v>
      </c>
    </row>
    <row r="25" spans="5:17" x14ac:dyDescent="0.25">
      <c r="E25" s="6"/>
      <c r="F25" s="5"/>
      <c r="Q25" s="3">
        <v>44338</v>
      </c>
    </row>
    <row r="26" spans="5:17" x14ac:dyDescent="0.25">
      <c r="E26" s="6"/>
      <c r="F26" s="5"/>
      <c r="Q26" s="3">
        <v>44339</v>
      </c>
    </row>
    <row r="27" spans="5:17" x14ac:dyDescent="0.25">
      <c r="E27" s="5"/>
      <c r="F27" s="6"/>
      <c r="Q27" s="3">
        <v>44340</v>
      </c>
    </row>
    <row r="28" spans="5:17" x14ac:dyDescent="0.25">
      <c r="E28" s="6"/>
      <c r="F28" s="6"/>
      <c r="Q28" s="3">
        <v>44341</v>
      </c>
    </row>
    <row r="29" spans="5:17" x14ac:dyDescent="0.25">
      <c r="E29" s="6"/>
      <c r="F29" s="5"/>
      <c r="Q29" s="3">
        <v>44342</v>
      </c>
    </row>
    <row r="30" spans="5:17" x14ac:dyDescent="0.25">
      <c r="E30" s="6"/>
      <c r="F30" s="6"/>
      <c r="Q30" s="3">
        <v>44343</v>
      </c>
    </row>
    <row r="31" spans="5:17" x14ac:dyDescent="0.25">
      <c r="E31" s="6"/>
      <c r="F31" s="6"/>
      <c r="Q31" s="3">
        <v>44344</v>
      </c>
    </row>
    <row r="32" spans="5:17" x14ac:dyDescent="0.25">
      <c r="E32" s="6"/>
      <c r="F32" s="6"/>
      <c r="H32" s="15"/>
      <c r="I32" s="2"/>
      <c r="Q32" s="3">
        <v>44345</v>
      </c>
    </row>
    <row r="33" spans="5:17" x14ac:dyDescent="0.25">
      <c r="E33" s="6"/>
      <c r="F33" s="6"/>
      <c r="Q33" s="3">
        <v>44346</v>
      </c>
    </row>
    <row r="34" spans="5:17" x14ac:dyDescent="0.25">
      <c r="E34" s="6"/>
      <c r="F34" s="6"/>
      <c r="H34" s="2"/>
      <c r="I34" s="2"/>
      <c r="Q34" s="3">
        <v>44347</v>
      </c>
    </row>
    <row r="35" spans="5:17" x14ac:dyDescent="0.25">
      <c r="E35" s="6"/>
      <c r="F35" s="6"/>
      <c r="Q35" s="3">
        <v>44348</v>
      </c>
    </row>
    <row r="36" spans="5:17" x14ac:dyDescent="0.25">
      <c r="F36" s="6"/>
      <c r="Q36" s="3">
        <v>44349</v>
      </c>
    </row>
    <row r="37" spans="5:17" x14ac:dyDescent="0.25">
      <c r="F37" s="6"/>
      <c r="Q37" s="3">
        <v>44350</v>
      </c>
    </row>
    <row r="38" spans="5:17" x14ac:dyDescent="0.25">
      <c r="Q38" s="3">
        <v>44351</v>
      </c>
    </row>
    <row r="39" spans="5:17" x14ac:dyDescent="0.25">
      <c r="Q39" s="3">
        <v>44352</v>
      </c>
    </row>
    <row r="40" spans="5:17" x14ac:dyDescent="0.25">
      <c r="Q40" s="3">
        <v>44353</v>
      </c>
    </row>
    <row r="41" spans="5:17" x14ac:dyDescent="0.25">
      <c r="H41" s="2"/>
      <c r="I41" s="2"/>
      <c r="Q41" s="3">
        <v>44354</v>
      </c>
    </row>
    <row r="42" spans="5:17" x14ac:dyDescent="0.25">
      <c r="Q42" s="3">
        <v>44355</v>
      </c>
    </row>
    <row r="43" spans="5:17" x14ac:dyDescent="0.25">
      <c r="Q43" s="3">
        <v>44356</v>
      </c>
    </row>
    <row r="44" spans="5:17" x14ac:dyDescent="0.25">
      <c r="Q44" s="3">
        <v>44357</v>
      </c>
    </row>
    <row r="45" spans="5:17" x14ac:dyDescent="0.25">
      <c r="Q45" s="3">
        <v>44358</v>
      </c>
    </row>
    <row r="46" spans="5:17" x14ac:dyDescent="0.25">
      <c r="Q46" s="3">
        <v>44359</v>
      </c>
    </row>
    <row r="47" spans="5:17" x14ac:dyDescent="0.25">
      <c r="Q47" s="3">
        <v>44360</v>
      </c>
    </row>
    <row r="48" spans="5:17" x14ac:dyDescent="0.25">
      <c r="Q48" s="3">
        <v>44361</v>
      </c>
    </row>
    <row r="49" spans="17:17" x14ac:dyDescent="0.25">
      <c r="Q49" s="3">
        <v>44362</v>
      </c>
    </row>
    <row r="50" spans="17:17" x14ac:dyDescent="0.25">
      <c r="Q50" s="3">
        <v>44363</v>
      </c>
    </row>
    <row r="51" spans="17:17" x14ac:dyDescent="0.25">
      <c r="Q51" s="3">
        <v>44364</v>
      </c>
    </row>
    <row r="52" spans="17:17" x14ac:dyDescent="0.25">
      <c r="Q52" s="3">
        <v>44365</v>
      </c>
    </row>
    <row r="53" spans="17:17" x14ac:dyDescent="0.25">
      <c r="Q53" s="3">
        <v>44366</v>
      </c>
    </row>
    <row r="54" spans="17:17" x14ac:dyDescent="0.25">
      <c r="Q54" s="3">
        <v>44367</v>
      </c>
    </row>
    <row r="55" spans="17:17" x14ac:dyDescent="0.25">
      <c r="Q55" s="3">
        <v>44368</v>
      </c>
    </row>
    <row r="56" spans="17:17" x14ac:dyDescent="0.25">
      <c r="Q56" s="3">
        <v>44369</v>
      </c>
    </row>
    <row r="57" spans="17:17" x14ac:dyDescent="0.25">
      <c r="Q57" s="3">
        <v>44370</v>
      </c>
    </row>
    <row r="58" spans="17:17" x14ac:dyDescent="0.25">
      <c r="Q58" s="3">
        <v>44371</v>
      </c>
    </row>
    <row r="59" spans="17:17" x14ac:dyDescent="0.25">
      <c r="Q59" s="3">
        <v>44372</v>
      </c>
    </row>
    <row r="60" spans="17:17" x14ac:dyDescent="0.25">
      <c r="Q60" s="3">
        <v>44373</v>
      </c>
    </row>
    <row r="61" spans="17:17" x14ac:dyDescent="0.25">
      <c r="Q61" s="3">
        <v>44374</v>
      </c>
    </row>
    <row r="62" spans="17:17" x14ac:dyDescent="0.25">
      <c r="Q62" s="3">
        <v>44375</v>
      </c>
    </row>
    <row r="63" spans="17:17" x14ac:dyDescent="0.25">
      <c r="Q63" s="3">
        <v>44376</v>
      </c>
    </row>
    <row r="64" spans="17:17" x14ac:dyDescent="0.25">
      <c r="Q64" s="3">
        <v>44377</v>
      </c>
    </row>
    <row r="65" spans="17:17" x14ac:dyDescent="0.25">
      <c r="Q65" s="16"/>
    </row>
  </sheetData>
  <pageMargins left="0.7" right="0.7" top="0.75" bottom="0.75" header="0.3" footer="0.3"/>
  <pageSetup orientation="portrait" r:id="rId1"/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showGridLines="0" tabSelected="1" zoomScale="80" zoomScaleNormal="80" workbookViewId="0">
      <selection activeCell="K14" sqref="K14"/>
    </sheetView>
  </sheetViews>
  <sheetFormatPr defaultColWidth="8.7109375" defaultRowHeight="13.9" customHeight="1" x14ac:dyDescent="0.25"/>
  <cols>
    <col min="1" max="3" width="8.7109375" style="7"/>
    <col min="4" max="4" width="13.28515625" style="7" customWidth="1"/>
    <col min="5" max="10" width="8.7109375" style="7"/>
    <col min="11" max="11" width="52.7109375" style="7" customWidth="1"/>
    <col min="12" max="16384" width="8.7109375" style="7"/>
  </cols>
  <sheetData>
    <row r="1" spans="1:11" ht="26.25" customHeight="1" x14ac:dyDescent="0.25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0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" x14ac:dyDescent="0.25">
      <c r="A3" s="85"/>
      <c r="B3" s="85"/>
      <c r="C3" s="85"/>
      <c r="D3" s="85"/>
      <c r="E3" s="85"/>
      <c r="F3" s="85"/>
      <c r="G3" s="85"/>
      <c r="H3" s="85"/>
      <c r="I3" s="85"/>
      <c r="J3" s="86"/>
      <c r="K3" s="86"/>
    </row>
    <row r="4" spans="1:11" ht="15" x14ac:dyDescent="0.25">
      <c r="A4" s="130" t="s">
        <v>73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" x14ac:dyDescent="0.25">
      <c r="A5" s="129" t="s">
        <v>72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 x14ac:dyDescent="0.25">
      <c r="A6" s="87"/>
      <c r="B6" s="87"/>
      <c r="C6" s="87"/>
      <c r="D6" s="87"/>
      <c r="E6" s="87"/>
      <c r="F6" s="87"/>
      <c r="G6" s="87"/>
      <c r="H6" s="87"/>
      <c r="I6" s="87"/>
      <c r="J6" s="88"/>
      <c r="K6" s="88"/>
    </row>
    <row r="7" spans="1:11" ht="15" x14ac:dyDescent="0.25">
      <c r="A7" s="89" t="s">
        <v>71</v>
      </c>
      <c r="B7" s="87"/>
      <c r="C7" s="87"/>
      <c r="D7" s="87"/>
      <c r="E7" s="87"/>
      <c r="F7" s="87"/>
      <c r="G7" s="87"/>
      <c r="H7" s="87"/>
      <c r="I7" s="87"/>
      <c r="J7" s="88"/>
      <c r="K7" s="88"/>
    </row>
    <row r="8" spans="1:11" ht="15.75" thickBot="1" x14ac:dyDescent="0.3">
      <c r="A8" s="87" t="s">
        <v>8</v>
      </c>
      <c r="B8" s="87" t="s">
        <v>7</v>
      </c>
      <c r="C8" s="126" t="s">
        <v>82</v>
      </c>
      <c r="D8" s="127"/>
      <c r="E8" s="127"/>
      <c r="F8" s="127"/>
      <c r="G8" s="127"/>
      <c r="H8" s="127"/>
      <c r="I8" s="127"/>
      <c r="J8" s="127"/>
      <c r="K8" s="127"/>
    </row>
    <row r="9" spans="1:11" ht="15.75" thickBot="1" x14ac:dyDescent="0.3">
      <c r="A9" s="99"/>
      <c r="B9" s="99"/>
      <c r="C9" s="128"/>
      <c r="D9" s="129"/>
      <c r="E9" s="129"/>
      <c r="F9" s="129"/>
      <c r="G9" s="129"/>
      <c r="H9" s="129"/>
      <c r="I9" s="129"/>
      <c r="J9" s="129"/>
      <c r="K9" s="129"/>
    </row>
    <row r="10" spans="1:11" ht="15" customHeight="1" x14ac:dyDescent="0.25">
      <c r="A10" s="89"/>
      <c r="B10" s="89"/>
      <c r="C10" s="90"/>
      <c r="D10" s="90"/>
      <c r="E10" s="90"/>
      <c r="F10" s="90"/>
      <c r="G10" s="90"/>
      <c r="H10" s="90"/>
      <c r="I10" s="90"/>
      <c r="J10" s="90"/>
      <c r="K10" s="90"/>
    </row>
    <row r="11" spans="1:11" s="8" customFormat="1" ht="20.25" customHeight="1" x14ac:dyDescent="0.25">
      <c r="A11" s="91" t="s">
        <v>83</v>
      </c>
      <c r="B11" s="92"/>
      <c r="C11" s="92"/>
      <c r="D11" s="92"/>
      <c r="E11" s="92"/>
      <c r="F11" s="92"/>
      <c r="G11" s="92"/>
      <c r="H11" s="92"/>
      <c r="I11" s="92"/>
      <c r="J11" s="92"/>
      <c r="K11" s="90"/>
    </row>
    <row r="12" spans="1:11" s="8" customFormat="1" ht="15" x14ac:dyDescent="0.25">
      <c r="A12" s="87"/>
      <c r="B12" s="87"/>
      <c r="C12" s="93"/>
      <c r="D12" s="87"/>
      <c r="E12" s="87"/>
      <c r="F12" s="87"/>
      <c r="G12" s="87"/>
      <c r="H12" s="87"/>
      <c r="I12" s="87"/>
      <c r="J12" s="87"/>
      <c r="K12" s="87"/>
    </row>
    <row r="13" spans="1:11" s="8" customFormat="1" ht="21.75" customHeight="1" thickBot="1" x14ac:dyDescent="0.3">
      <c r="A13" s="94"/>
      <c r="B13" s="94"/>
      <c r="C13" s="94"/>
      <c r="D13" s="94"/>
      <c r="E13" s="94"/>
      <c r="F13" s="94"/>
      <c r="G13" s="94"/>
      <c r="H13" s="94"/>
      <c r="I13" s="94"/>
      <c r="K13" s="87"/>
    </row>
    <row r="14" spans="1:11" ht="126.75" customHeight="1" thickBot="1" x14ac:dyDescent="0.3">
      <c r="A14" s="139" t="s">
        <v>84</v>
      </c>
      <c r="B14" s="140"/>
      <c r="C14" s="140"/>
      <c r="D14" s="140"/>
      <c r="E14" s="140"/>
      <c r="F14" s="140"/>
      <c r="G14" s="140"/>
      <c r="H14" s="140"/>
      <c r="I14" s="141"/>
      <c r="J14" s="87"/>
      <c r="K14" s="87"/>
    </row>
    <row r="15" spans="1:11" ht="14.45" customHeight="1" x14ac:dyDescent="0.25">
      <c r="A15" s="131" t="s">
        <v>70</v>
      </c>
      <c r="B15" s="132"/>
      <c r="C15" s="132"/>
      <c r="D15" s="132"/>
      <c r="E15" s="132"/>
      <c r="F15" s="132"/>
      <c r="G15" s="132"/>
      <c r="H15" s="132"/>
      <c r="I15" s="133"/>
      <c r="J15" s="87"/>
      <c r="K15" s="87"/>
    </row>
    <row r="16" spans="1:11" ht="15" x14ac:dyDescent="0.25">
      <c r="A16" s="131"/>
      <c r="B16" s="132"/>
      <c r="C16" s="132"/>
      <c r="D16" s="132"/>
      <c r="E16" s="132"/>
      <c r="F16" s="132"/>
      <c r="G16" s="132"/>
      <c r="H16" s="132"/>
      <c r="I16" s="133"/>
      <c r="J16" s="87"/>
      <c r="K16" s="87"/>
    </row>
    <row r="17" spans="1:11" ht="15" x14ac:dyDescent="0.25">
      <c r="A17" s="131"/>
      <c r="B17" s="132"/>
      <c r="C17" s="132"/>
      <c r="D17" s="132"/>
      <c r="E17" s="132"/>
      <c r="F17" s="132"/>
      <c r="G17" s="132"/>
      <c r="H17" s="132"/>
      <c r="I17" s="133"/>
      <c r="J17" s="87"/>
      <c r="K17" s="87"/>
    </row>
    <row r="18" spans="1:11" ht="15" x14ac:dyDescent="0.25">
      <c r="A18" s="131"/>
      <c r="B18" s="132"/>
      <c r="C18" s="132"/>
      <c r="D18" s="132"/>
      <c r="E18" s="132"/>
      <c r="F18" s="132"/>
      <c r="G18" s="132"/>
      <c r="H18" s="132"/>
      <c r="I18" s="133"/>
      <c r="J18" s="88"/>
      <c r="K18" s="88"/>
    </row>
    <row r="19" spans="1:11" ht="15" x14ac:dyDescent="0.25">
      <c r="A19" s="131"/>
      <c r="B19" s="132"/>
      <c r="C19" s="132"/>
      <c r="D19" s="132"/>
      <c r="E19" s="132"/>
      <c r="F19" s="132"/>
      <c r="G19" s="132"/>
      <c r="H19" s="132"/>
      <c r="I19" s="133"/>
      <c r="J19" s="88"/>
      <c r="K19" s="88"/>
    </row>
    <row r="20" spans="1:11" ht="15" x14ac:dyDescent="0.25">
      <c r="A20" s="131"/>
      <c r="B20" s="132"/>
      <c r="C20" s="132"/>
      <c r="D20" s="132"/>
      <c r="E20" s="132"/>
      <c r="F20" s="132"/>
      <c r="G20" s="132"/>
      <c r="H20" s="132"/>
      <c r="I20" s="133"/>
      <c r="J20" s="88"/>
      <c r="K20" s="88"/>
    </row>
    <row r="21" spans="1:11" ht="15" x14ac:dyDescent="0.25">
      <c r="A21" s="131"/>
      <c r="B21" s="132"/>
      <c r="C21" s="132"/>
      <c r="D21" s="132"/>
      <c r="E21" s="132"/>
      <c r="F21" s="132"/>
      <c r="G21" s="132"/>
      <c r="H21" s="132"/>
      <c r="I21" s="133"/>
      <c r="J21" s="88"/>
      <c r="K21" s="88"/>
    </row>
    <row r="22" spans="1:11" ht="15" x14ac:dyDescent="0.25">
      <c r="A22" s="131"/>
      <c r="B22" s="132"/>
      <c r="C22" s="132"/>
      <c r="D22" s="132"/>
      <c r="E22" s="132"/>
      <c r="F22" s="132"/>
      <c r="G22" s="132"/>
      <c r="H22" s="132"/>
      <c r="I22" s="133"/>
      <c r="J22" s="88"/>
      <c r="K22" s="88"/>
    </row>
    <row r="23" spans="1:11" ht="15" x14ac:dyDescent="0.25">
      <c r="A23" s="131"/>
      <c r="B23" s="132"/>
      <c r="C23" s="132"/>
      <c r="D23" s="132"/>
      <c r="E23" s="132"/>
      <c r="F23" s="132"/>
      <c r="G23" s="132"/>
      <c r="H23" s="132"/>
      <c r="I23" s="133"/>
      <c r="J23" s="88"/>
      <c r="K23" s="88"/>
    </row>
    <row r="24" spans="1:11" ht="15" x14ac:dyDescent="0.25">
      <c r="A24" s="131"/>
      <c r="B24" s="132"/>
      <c r="C24" s="132"/>
      <c r="D24" s="132"/>
      <c r="E24" s="132"/>
      <c r="F24" s="132"/>
      <c r="G24" s="132"/>
      <c r="H24" s="132"/>
      <c r="I24" s="133"/>
      <c r="J24" s="88"/>
      <c r="K24" s="88"/>
    </row>
    <row r="25" spans="1:11" ht="15" x14ac:dyDescent="0.25">
      <c r="A25" s="131"/>
      <c r="B25" s="132"/>
      <c r="C25" s="132"/>
      <c r="D25" s="132"/>
      <c r="E25" s="132"/>
      <c r="F25" s="132"/>
      <c r="G25" s="132"/>
      <c r="H25" s="132"/>
      <c r="I25" s="133"/>
      <c r="J25" s="88"/>
      <c r="K25" s="88"/>
    </row>
    <row r="26" spans="1:11" ht="15" x14ac:dyDescent="0.25">
      <c r="A26" s="131"/>
      <c r="B26" s="132"/>
      <c r="C26" s="132"/>
      <c r="D26" s="132"/>
      <c r="E26" s="132"/>
      <c r="F26" s="132"/>
      <c r="G26" s="132"/>
      <c r="H26" s="132"/>
      <c r="I26" s="133"/>
      <c r="J26" s="88"/>
      <c r="K26" s="88"/>
    </row>
    <row r="27" spans="1:11" ht="15" x14ac:dyDescent="0.25">
      <c r="A27" s="131"/>
      <c r="B27" s="132"/>
      <c r="C27" s="132"/>
      <c r="D27" s="132"/>
      <c r="E27" s="132"/>
      <c r="F27" s="132"/>
      <c r="G27" s="132"/>
      <c r="H27" s="132"/>
      <c r="I27" s="133"/>
      <c r="J27" s="88"/>
      <c r="K27" s="88"/>
    </row>
    <row r="28" spans="1:11" ht="15" x14ac:dyDescent="0.25">
      <c r="A28" s="131"/>
      <c r="B28" s="132"/>
      <c r="C28" s="132"/>
      <c r="D28" s="132"/>
      <c r="E28" s="132"/>
      <c r="F28" s="132"/>
      <c r="G28" s="132"/>
      <c r="H28" s="132"/>
      <c r="I28" s="133"/>
      <c r="J28" s="88"/>
      <c r="K28" s="88"/>
    </row>
    <row r="29" spans="1:11" ht="15" x14ac:dyDescent="0.25">
      <c r="A29" s="131"/>
      <c r="B29" s="132"/>
      <c r="C29" s="132"/>
      <c r="D29" s="132"/>
      <c r="E29" s="132"/>
      <c r="F29" s="132"/>
      <c r="G29" s="132"/>
      <c r="H29" s="132"/>
      <c r="I29" s="133"/>
      <c r="J29" s="88"/>
      <c r="K29" s="88"/>
    </row>
    <row r="30" spans="1:11" ht="15" x14ac:dyDescent="0.25">
      <c r="A30" s="131"/>
      <c r="B30" s="132"/>
      <c r="C30" s="132"/>
      <c r="D30" s="132"/>
      <c r="E30" s="132"/>
      <c r="F30" s="132"/>
      <c r="G30" s="132"/>
      <c r="H30" s="132"/>
      <c r="I30" s="133"/>
      <c r="J30" s="88"/>
      <c r="K30" s="88"/>
    </row>
    <row r="31" spans="1:11" ht="15" x14ac:dyDescent="0.25">
      <c r="A31" s="131"/>
      <c r="B31" s="132"/>
      <c r="C31" s="132"/>
      <c r="D31" s="132"/>
      <c r="E31" s="132"/>
      <c r="F31" s="132"/>
      <c r="G31" s="132"/>
      <c r="H31" s="132"/>
      <c r="I31" s="133"/>
      <c r="J31" s="88"/>
      <c r="K31" s="88"/>
    </row>
    <row r="32" spans="1:11" ht="15" x14ac:dyDescent="0.25">
      <c r="A32" s="131"/>
      <c r="B32" s="132"/>
      <c r="C32" s="132"/>
      <c r="D32" s="132"/>
      <c r="E32" s="132"/>
      <c r="F32" s="132"/>
      <c r="G32" s="132"/>
      <c r="H32" s="132"/>
      <c r="I32" s="133"/>
      <c r="J32" s="88"/>
      <c r="K32" s="88"/>
    </row>
    <row r="33" spans="1:11" ht="15" x14ac:dyDescent="0.25">
      <c r="A33" s="131"/>
      <c r="B33" s="132"/>
      <c r="C33" s="132"/>
      <c r="D33" s="132"/>
      <c r="E33" s="132"/>
      <c r="F33" s="132"/>
      <c r="G33" s="132"/>
      <c r="H33" s="132"/>
      <c r="I33" s="133"/>
      <c r="J33" s="88"/>
      <c r="K33" s="88"/>
    </row>
    <row r="34" spans="1:11" ht="15" x14ac:dyDescent="0.25">
      <c r="A34" s="131"/>
      <c r="B34" s="132"/>
      <c r="C34" s="132"/>
      <c r="D34" s="132"/>
      <c r="E34" s="132"/>
      <c r="F34" s="132"/>
      <c r="G34" s="132"/>
      <c r="H34" s="132"/>
      <c r="I34" s="133"/>
      <c r="J34" s="88"/>
      <c r="K34" s="88"/>
    </row>
    <row r="35" spans="1:11" ht="15.75" thickBot="1" x14ac:dyDescent="0.3">
      <c r="A35" s="134"/>
      <c r="B35" s="135"/>
      <c r="C35" s="135"/>
      <c r="D35" s="135"/>
      <c r="E35" s="135"/>
      <c r="F35" s="135"/>
      <c r="G35" s="135"/>
      <c r="H35" s="135"/>
      <c r="I35" s="136"/>
      <c r="J35" s="88"/>
      <c r="K35" s="88"/>
    </row>
    <row r="36" spans="1:11" ht="15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88"/>
      <c r="K36" s="88"/>
    </row>
    <row r="37" spans="1:11" ht="15.75" thickBot="1" x14ac:dyDescent="0.3">
      <c r="A37" s="88" t="s">
        <v>8</v>
      </c>
      <c r="B37" s="88" t="s">
        <v>7</v>
      </c>
      <c r="C37" s="95"/>
      <c r="D37" s="95"/>
      <c r="E37" s="95"/>
      <c r="F37" s="95"/>
      <c r="G37" s="95"/>
      <c r="H37" s="95"/>
      <c r="I37" s="95"/>
      <c r="J37" s="88"/>
      <c r="K37" s="88"/>
    </row>
    <row r="38" spans="1:11" ht="15.75" thickBot="1" x14ac:dyDescent="0.3">
      <c r="A38" s="104"/>
      <c r="B38" s="104"/>
      <c r="C38" s="137" t="s">
        <v>69</v>
      </c>
      <c r="D38" s="138"/>
      <c r="E38" s="138"/>
      <c r="F38" s="138"/>
      <c r="G38" s="138"/>
      <c r="H38" s="138"/>
      <c r="I38" s="138"/>
      <c r="J38" s="138"/>
      <c r="K38" s="138"/>
    </row>
    <row r="39" spans="1:11" ht="15" x14ac:dyDescent="0.25">
      <c r="A39" s="96"/>
      <c r="B39" s="96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5.75" thickBot="1" x14ac:dyDescent="0.3">
      <c r="A40" s="115" t="s">
        <v>68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5" customHeight="1" x14ac:dyDescent="0.25">
      <c r="A41" s="116" t="s">
        <v>67</v>
      </c>
      <c r="B41" s="117"/>
      <c r="C41" s="117"/>
      <c r="D41" s="117"/>
      <c r="E41" s="117"/>
      <c r="F41" s="117"/>
      <c r="G41" s="117"/>
      <c r="H41" s="117"/>
      <c r="I41" s="118"/>
      <c r="J41" s="88"/>
      <c r="K41" s="88"/>
    </row>
    <row r="42" spans="1:11" ht="15" x14ac:dyDescent="0.25">
      <c r="A42" s="119"/>
      <c r="B42" s="120"/>
      <c r="C42" s="120"/>
      <c r="D42" s="120"/>
      <c r="E42" s="120"/>
      <c r="F42" s="120"/>
      <c r="G42" s="120"/>
      <c r="H42" s="120"/>
      <c r="I42" s="121"/>
      <c r="J42" s="88"/>
      <c r="K42" s="88"/>
    </row>
    <row r="43" spans="1:11" ht="15" x14ac:dyDescent="0.25">
      <c r="A43" s="119"/>
      <c r="B43" s="120"/>
      <c r="C43" s="120"/>
      <c r="D43" s="120"/>
      <c r="E43" s="120"/>
      <c r="F43" s="120"/>
      <c r="G43" s="120"/>
      <c r="H43" s="120"/>
      <c r="I43" s="121"/>
      <c r="J43" s="88"/>
      <c r="K43" s="88"/>
    </row>
    <row r="44" spans="1:11" ht="15" x14ac:dyDescent="0.25">
      <c r="A44" s="119"/>
      <c r="B44" s="120"/>
      <c r="C44" s="120"/>
      <c r="D44" s="120"/>
      <c r="E44" s="120"/>
      <c r="F44" s="120"/>
      <c r="G44" s="120"/>
      <c r="H44" s="120"/>
      <c r="I44" s="121"/>
      <c r="J44" s="88"/>
      <c r="K44" s="88"/>
    </row>
    <row r="45" spans="1:11" ht="15" x14ac:dyDescent="0.25">
      <c r="A45" s="119"/>
      <c r="B45" s="120"/>
      <c r="C45" s="120"/>
      <c r="D45" s="120"/>
      <c r="E45" s="120"/>
      <c r="F45" s="120"/>
      <c r="G45" s="120"/>
      <c r="H45" s="120"/>
      <c r="I45" s="121"/>
      <c r="J45" s="88"/>
      <c r="K45" s="88"/>
    </row>
    <row r="46" spans="1:11" ht="15" x14ac:dyDescent="0.25">
      <c r="A46" s="119"/>
      <c r="B46" s="120"/>
      <c r="C46" s="120"/>
      <c r="D46" s="120"/>
      <c r="E46" s="120"/>
      <c r="F46" s="120"/>
      <c r="G46" s="120"/>
      <c r="H46" s="120"/>
      <c r="I46" s="121"/>
      <c r="J46" s="88"/>
      <c r="K46" s="88"/>
    </row>
    <row r="47" spans="1:11" ht="15" x14ac:dyDescent="0.25">
      <c r="A47" s="119"/>
      <c r="B47" s="120"/>
      <c r="C47" s="120"/>
      <c r="D47" s="120"/>
      <c r="E47" s="120"/>
      <c r="F47" s="120"/>
      <c r="G47" s="120"/>
      <c r="H47" s="120"/>
      <c r="I47" s="121"/>
      <c r="J47" s="88"/>
      <c r="K47" s="88"/>
    </row>
    <row r="48" spans="1:11" ht="15" x14ac:dyDescent="0.25">
      <c r="A48" s="119"/>
      <c r="B48" s="120"/>
      <c r="C48" s="120"/>
      <c r="D48" s="120"/>
      <c r="E48" s="120"/>
      <c r="F48" s="120"/>
      <c r="G48" s="120"/>
      <c r="H48" s="120"/>
      <c r="I48" s="121"/>
      <c r="J48" s="88"/>
      <c r="K48" s="88"/>
    </row>
    <row r="49" spans="1:11" ht="15" x14ac:dyDescent="0.25">
      <c r="A49" s="119"/>
      <c r="B49" s="120"/>
      <c r="C49" s="120"/>
      <c r="D49" s="120"/>
      <c r="E49" s="120"/>
      <c r="F49" s="120"/>
      <c r="G49" s="120"/>
      <c r="H49" s="120"/>
      <c r="I49" s="121"/>
      <c r="J49" s="88"/>
      <c r="K49" s="88"/>
    </row>
    <row r="50" spans="1:11" ht="15" x14ac:dyDescent="0.25">
      <c r="A50" s="119"/>
      <c r="B50" s="120"/>
      <c r="C50" s="120"/>
      <c r="D50" s="120"/>
      <c r="E50" s="120"/>
      <c r="F50" s="120"/>
      <c r="G50" s="120"/>
      <c r="H50" s="120"/>
      <c r="I50" s="121"/>
      <c r="J50" s="88"/>
      <c r="K50" s="88"/>
    </row>
    <row r="51" spans="1:11" ht="15" x14ac:dyDescent="0.25">
      <c r="A51" s="119"/>
      <c r="B51" s="120"/>
      <c r="C51" s="120"/>
      <c r="D51" s="120"/>
      <c r="E51" s="120"/>
      <c r="F51" s="120"/>
      <c r="G51" s="120"/>
      <c r="H51" s="120"/>
      <c r="I51" s="121"/>
      <c r="J51" s="88"/>
      <c r="K51" s="88"/>
    </row>
    <row r="52" spans="1:11" ht="15" x14ac:dyDescent="0.25">
      <c r="A52" s="119"/>
      <c r="B52" s="120"/>
      <c r="C52" s="120"/>
      <c r="D52" s="120"/>
      <c r="E52" s="120"/>
      <c r="F52" s="120"/>
      <c r="G52" s="120"/>
      <c r="H52" s="120"/>
      <c r="I52" s="121"/>
      <c r="J52" s="88"/>
      <c r="K52" s="88"/>
    </row>
    <row r="53" spans="1:11" ht="15" x14ac:dyDescent="0.25">
      <c r="A53" s="119"/>
      <c r="B53" s="120"/>
      <c r="C53" s="120"/>
      <c r="D53" s="120"/>
      <c r="E53" s="120"/>
      <c r="F53" s="120"/>
      <c r="G53" s="120"/>
      <c r="H53" s="120"/>
      <c r="I53" s="121"/>
      <c r="J53" s="88"/>
      <c r="K53" s="88"/>
    </row>
    <row r="54" spans="1:11" ht="15.75" thickBot="1" x14ac:dyDescent="0.3">
      <c r="A54" s="122"/>
      <c r="B54" s="123"/>
      <c r="C54" s="123"/>
      <c r="D54" s="123"/>
      <c r="E54" s="123"/>
      <c r="F54" s="123"/>
      <c r="G54" s="123"/>
      <c r="H54" s="123"/>
      <c r="I54" s="124"/>
      <c r="J54" s="88"/>
      <c r="K54" s="88"/>
    </row>
    <row r="55" spans="1:11" ht="15" x14ac:dyDescent="0.25">
      <c r="A55" s="97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" x14ac:dyDescent="0.25"/>
    <row r="57" spans="1:11" ht="15" x14ac:dyDescent="0.25"/>
    <row r="58" spans="1:11" ht="15" x14ac:dyDescent="0.25"/>
    <row r="59" spans="1:11" ht="15" x14ac:dyDescent="0.25"/>
    <row r="60" spans="1:11" ht="15" customHeight="1" x14ac:dyDescent="0.25"/>
    <row r="61" spans="1:11" ht="15" x14ac:dyDescent="0.25"/>
    <row r="62" spans="1:11" ht="15" x14ac:dyDescent="0.25"/>
    <row r="63" spans="1:11" ht="15" x14ac:dyDescent="0.25"/>
    <row r="64" spans="1:11" ht="15" x14ac:dyDescent="0.25"/>
    <row r="65" spans="1:11" ht="15" x14ac:dyDescent="0.25"/>
    <row r="66" spans="1:11" ht="15" x14ac:dyDescent="0.25"/>
    <row r="67" spans="1:11" ht="15" x14ac:dyDescent="0.25"/>
    <row r="68" spans="1:11" ht="15" x14ac:dyDescent="0.25"/>
    <row r="69" spans="1:11" ht="15" x14ac:dyDescent="0.25"/>
    <row r="70" spans="1:11" ht="15" x14ac:dyDescent="0.25"/>
    <row r="71" spans="1:11" ht="15" x14ac:dyDescent="0.25"/>
    <row r="72" spans="1:11" ht="15" x14ac:dyDescent="0.25"/>
    <row r="73" spans="1:11" ht="15" x14ac:dyDescent="0.25"/>
    <row r="74" spans="1:11" ht="15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88"/>
      <c r="K74" s="88"/>
    </row>
    <row r="75" spans="1:11" ht="15" x14ac:dyDescent="0.25"/>
    <row r="76" spans="1:11" ht="15" x14ac:dyDescent="0.25"/>
    <row r="77" spans="1:11" ht="29.45" customHeight="1" x14ac:dyDescent="0.25"/>
    <row r="78" spans="1:11" ht="15" x14ac:dyDescent="0.25"/>
    <row r="79" spans="1:11" ht="15" x14ac:dyDescent="0.25"/>
    <row r="80" spans="1:11" ht="15" x14ac:dyDescent="0.25"/>
    <row r="81" ht="15" customHeight="1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</sheetData>
  <sheetProtection algorithmName="SHA-512" hashValue="e8DgiQt71MHVIinMOD7nb574z8P1r3ZE6fmxm3yWuIR8uKqfXWs/gQGis3yOIWRDmaSSRy5M/8sjQQ5gUiK+8Q==" saltValue="4iG1LHkF5R7JlDMeB8r7DQ==" spinCount="100000" sheet="1" objects="1" scenarios="1"/>
  <mergeCells count="10">
    <mergeCell ref="A40:K40"/>
    <mergeCell ref="A41:I54"/>
    <mergeCell ref="A1:K2"/>
    <mergeCell ref="C8:K8"/>
    <mergeCell ref="C9:K9"/>
    <mergeCell ref="A4:K4"/>
    <mergeCell ref="A5:K5"/>
    <mergeCell ref="A15:I35"/>
    <mergeCell ref="C38:K38"/>
    <mergeCell ref="A14:I1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H285"/>
  <sheetViews>
    <sheetView showGridLines="0" topLeftCell="A13" zoomScale="90" zoomScaleNormal="90" workbookViewId="0">
      <selection activeCell="L36" sqref="L36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6.8554687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81"/>
      <c r="G6" s="45"/>
    </row>
    <row r="7" spans="2:8" ht="15" customHeight="1" x14ac:dyDescent="0.25">
      <c r="B7" s="19"/>
      <c r="C7" s="20"/>
      <c r="D7" s="20"/>
      <c r="E7" s="80"/>
      <c r="F7" s="81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81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81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81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81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81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81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81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81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81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81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81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81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81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81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81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81"/>
    </row>
    <row r="24" spans="2:7" ht="15.75" thickBot="1" x14ac:dyDescent="0.3">
      <c r="B24" s="30" t="s">
        <v>26</v>
      </c>
      <c r="C24" s="29"/>
      <c r="D24" s="38">
        <f>SUM(Table35[Budgetterede omkostninger])</f>
        <v>0</v>
      </c>
      <c r="E24" s="52">
        <f>SUM(Table35[Faktiske omkostninger])</f>
        <v>0</v>
      </c>
      <c r="F24" s="81"/>
    </row>
    <row r="25" spans="2:7" x14ac:dyDescent="0.25">
      <c r="B25" s="79"/>
      <c r="C25" s="80"/>
      <c r="D25" s="80"/>
      <c r="E25" s="83"/>
      <c r="F25" s="81"/>
    </row>
    <row r="26" spans="2:7" ht="15.75" x14ac:dyDescent="0.25">
      <c r="B26" s="145" t="s">
        <v>2</v>
      </c>
      <c r="C26" s="146"/>
      <c r="D26" s="146"/>
      <c r="E26" s="147"/>
      <c r="F26" s="81"/>
    </row>
    <row r="27" spans="2:7" ht="15.75" thickBot="1" x14ac:dyDescent="0.3">
      <c r="B27" s="43"/>
      <c r="C27" s="36"/>
      <c r="D27" s="36"/>
      <c r="E27" s="80"/>
      <c r="F27" s="81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81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81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81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81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81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81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81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81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81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81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81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81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81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81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81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81"/>
      <c r="G43" s="45"/>
    </row>
    <row r="44" spans="2:7" ht="15.75" thickBot="1" x14ac:dyDescent="0.3">
      <c r="B44" s="30" t="s">
        <v>88</v>
      </c>
      <c r="C44" s="29"/>
      <c r="D44" s="38">
        <f>SUM(Table3512[Budgetterede indtægter])</f>
        <v>0</v>
      </c>
      <c r="E44" s="44">
        <f>SUM(Table3512[Faktiske indtægter])</f>
        <v>0</v>
      </c>
      <c r="F44" s="81"/>
      <c r="G44" s="45"/>
    </row>
    <row r="45" spans="2:7" x14ac:dyDescent="0.25">
      <c r="B45" s="79"/>
      <c r="C45" s="80"/>
      <c r="D45" s="82"/>
      <c r="E45" s="80"/>
      <c r="F45" s="81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4pgF+hcvhn2BFu+q2HRZNjAdHdzJjEdbFVA96LxLpf+H9bHbs/OxSJGLF1hnYX4a4qQpvoIm2Rn/u9gdoOkoIQ==" saltValue="bL8Ji4W/1Rp+bSYS8+CtcQ==" spinCount="100000" sheet="1" objects="1" scenarios="1"/>
  <dataConsolidate/>
  <mergeCells count="7">
    <mergeCell ref="B6:E6"/>
    <mergeCell ref="B26:E26"/>
    <mergeCell ref="B2:F2"/>
    <mergeCell ref="B3:F3"/>
    <mergeCell ref="D4:F4"/>
    <mergeCell ref="B5:F5"/>
    <mergeCell ref="B4:C4"/>
  </mergeCells>
  <phoneticPr fontId="2" type="noConversion"/>
  <conditionalFormatting sqref="D4">
    <cfRule type="expression" dxfId="147" priority="2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H38" sqref="H38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285156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SUM(Table354[Budgetterede omkostninger])</f>
        <v>0</v>
      </c>
      <c r="E24" s="52">
        <f>SUM(Table354[Faktiske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SUM(Table35126[Budgetterede indtægter])</f>
        <v>0</v>
      </c>
      <c r="E44" s="44">
        <f>SUM(Table35126[Faktiske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LSs5OrrULnkWSxQp3oicgHg1lt6txZkkD0GoMNIwZ5lA0reoXCepHJYZZ1oSImAwmUoBl90sC3UjzCzlkIUFvg==" saltValue="sw4BqqYrAa5UEc/EWaqnp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31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57031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SUM(Table3547[Budgetterede omkostninger])</f>
        <v>0</v>
      </c>
      <c r="E24" s="52">
        <f>SUM(Table3547[Faktiske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SUM(Table351269[Budgetterede indtægter])</f>
        <v>0</v>
      </c>
      <c r="E44" s="44">
        <f>SUM(Table351269[Faktiske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S9WMVII5MwgFml0E+AS4VuBspaL3MbE14oJ9XGxgBhbB7BS3eSu33IrqOvm85syixwxHZw1LukfOBE8xXvQhbg==" saltValue="0V9ZyF4Z75mOZYDgVaQL4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17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0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2851562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SUM(Table354710[Budgetterede omkostninger])</f>
        <v>0</v>
      </c>
      <c r="E24" s="52">
        <f>SUM(Table354710[Faktiske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SUM(Table35126913[Budgetterede indtægter])</f>
        <v>0</v>
      </c>
      <c r="E44" s="44">
        <f>SUM(Table35126913[Faktiske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uBmCw/Q9zCJAZmI9ojjiVw0vFpqgri5efhUuS35Qtxp1+0VyO5agzBWM1lwWZDldu/zvTFfzM8SngS/glzOJZw==" saltValue="nUvoWXRAeeTsvcEZDgNJ0A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103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2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SUM(Table35471016[Budgetterede omkostninger])</f>
        <v>0</v>
      </c>
      <c r="E24" s="52">
        <f>SUM(Table35471016[Faktiske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SUM(Table3512691317[Budgetterede indtægter])</f>
        <v>0</v>
      </c>
      <c r="E44" s="44">
        <f>SUM(Table3512691317[Faktiske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fOhhi/D7fJ1EFv/4mtWZ5BN98NvLQS1jkO0pPLsa75yWI4mAJ2OcVcWwZB4aimkB7OIUR8QaHI3zB2W6jTnLnw==" saltValue="y9tPRHuFi9f5djx+yLVBlg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89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3" zoomScale="90" zoomScaleNormal="90" workbookViewId="0">
      <selection activeCell="C29" activeCellId="2" sqref="D4:F4 C9:E23 C29:E43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8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SUM(Table3547101620[Budgetterede omkostninger])</f>
        <v>0</v>
      </c>
      <c r="E24" s="52">
        <f>SUM(Table3547101620[Faktiske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SUM(Table351269131721[Budgetterede indtægter])</f>
        <v>0</v>
      </c>
      <c r="E44" s="44">
        <f>SUM(Table351269131721[Faktiske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idA/vT+UmVPI95A/f3I/awsfbjnwPN+yL44/frxzSQ3vrPaj1mkFbJT+q4W67tRFFWYCQWO4Mzww97aNTHuLdQ==" saltValue="tRiwLsBO3nr7zfpDasUK+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75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285"/>
  <sheetViews>
    <sheetView showGridLines="0" topLeftCell="A13" zoomScale="90" zoomScaleNormal="90" workbookViewId="0">
      <selection activeCell="H45" sqref="H44:H45"/>
    </sheetView>
  </sheetViews>
  <sheetFormatPr defaultColWidth="9.42578125" defaultRowHeight="15" x14ac:dyDescent="0.25"/>
  <cols>
    <col min="1" max="1" width="1.5703125" style="7" customWidth="1"/>
    <col min="2" max="2" width="11.5703125" style="7" customWidth="1"/>
    <col min="3" max="3" width="37.85546875" style="7" customWidth="1"/>
    <col min="4" max="4" width="31.42578125" style="7" customWidth="1"/>
    <col min="5" max="5" width="24" style="7" customWidth="1"/>
    <col min="6" max="6" width="8.85546875" style="7" hidden="1" customWidth="1"/>
    <col min="7" max="7" width="9.42578125" style="7"/>
    <col min="8" max="8" width="20.42578125" style="7" customWidth="1"/>
    <col min="9" max="16384" width="9.42578125" style="7"/>
  </cols>
  <sheetData>
    <row r="1" spans="2:8" ht="10.35" customHeight="1" thickBot="1" x14ac:dyDescent="0.3">
      <c r="H1" s="8"/>
    </row>
    <row r="2" spans="2:8" ht="19.350000000000001" customHeight="1" x14ac:dyDescent="0.25">
      <c r="B2" s="148" t="s">
        <v>80</v>
      </c>
      <c r="C2" s="149"/>
      <c r="D2" s="149"/>
      <c r="E2" s="149"/>
      <c r="F2" s="150"/>
      <c r="G2" s="45"/>
      <c r="H2" s="8"/>
    </row>
    <row r="3" spans="2:8" ht="15" customHeight="1" x14ac:dyDescent="0.25">
      <c r="B3" s="151"/>
      <c r="C3" s="152"/>
      <c r="D3" s="152"/>
      <c r="E3" s="152"/>
      <c r="F3" s="153"/>
      <c r="G3" s="45"/>
      <c r="H3" s="8"/>
    </row>
    <row r="4" spans="2:8" ht="24.6" customHeight="1" x14ac:dyDescent="0.25">
      <c r="B4" s="160" t="s">
        <v>65</v>
      </c>
      <c r="C4" s="161"/>
      <c r="D4" s="154"/>
      <c r="E4" s="155"/>
      <c r="F4" s="156"/>
      <c r="G4" s="47"/>
    </row>
    <row r="5" spans="2:8" ht="21.6" customHeight="1" x14ac:dyDescent="0.25">
      <c r="B5" s="157"/>
      <c r="C5" s="158"/>
      <c r="D5" s="158"/>
      <c r="E5" s="158"/>
      <c r="F5" s="159"/>
      <c r="G5" s="45"/>
    </row>
    <row r="6" spans="2:8" ht="19.350000000000001" customHeight="1" x14ac:dyDescent="0.25">
      <c r="B6" s="142" t="s">
        <v>27</v>
      </c>
      <c r="C6" s="143"/>
      <c r="D6" s="143"/>
      <c r="E6" s="144"/>
      <c r="F6" s="33"/>
      <c r="G6" s="45"/>
    </row>
    <row r="7" spans="2:8" ht="15" customHeight="1" x14ac:dyDescent="0.25">
      <c r="B7" s="19"/>
      <c r="C7" s="20"/>
      <c r="D7" s="20"/>
      <c r="E7" s="32"/>
      <c r="F7" s="33"/>
      <c r="G7" s="45"/>
    </row>
    <row r="8" spans="2:8" x14ac:dyDescent="0.25">
      <c r="B8" s="12" t="s">
        <v>1</v>
      </c>
      <c r="C8" s="13" t="s">
        <v>0</v>
      </c>
      <c r="D8" s="13" t="s">
        <v>76</v>
      </c>
      <c r="E8" s="39" t="s">
        <v>77</v>
      </c>
      <c r="F8" s="33"/>
      <c r="G8" s="45"/>
    </row>
    <row r="9" spans="2:8" x14ac:dyDescent="0.25">
      <c r="B9" s="9">
        <v>1</v>
      </c>
      <c r="C9" s="10" t="s">
        <v>21</v>
      </c>
      <c r="D9" s="37">
        <v>0</v>
      </c>
      <c r="E9" s="100">
        <v>0</v>
      </c>
      <c r="F9" s="33"/>
      <c r="G9" s="45"/>
    </row>
    <row r="10" spans="2:8" x14ac:dyDescent="0.25">
      <c r="B10" s="9">
        <v>2</v>
      </c>
      <c r="C10" s="10" t="s">
        <v>21</v>
      </c>
      <c r="D10" s="37">
        <v>0</v>
      </c>
      <c r="E10" s="100">
        <v>0</v>
      </c>
      <c r="F10" s="33"/>
      <c r="G10" s="45"/>
    </row>
    <row r="11" spans="2:8" x14ac:dyDescent="0.25">
      <c r="B11" s="9">
        <v>3</v>
      </c>
      <c r="C11" s="10" t="s">
        <v>21</v>
      </c>
      <c r="D11" s="37">
        <v>0</v>
      </c>
      <c r="E11" s="100">
        <v>0</v>
      </c>
      <c r="F11" s="33"/>
      <c r="G11" s="45"/>
    </row>
    <row r="12" spans="2:8" x14ac:dyDescent="0.25">
      <c r="B12" s="9">
        <v>4</v>
      </c>
      <c r="C12" s="10" t="s">
        <v>21</v>
      </c>
      <c r="D12" s="37">
        <v>0</v>
      </c>
      <c r="E12" s="100">
        <v>0</v>
      </c>
      <c r="F12" s="33"/>
      <c r="G12" s="45"/>
    </row>
    <row r="13" spans="2:8" x14ac:dyDescent="0.25">
      <c r="B13" s="9">
        <v>5</v>
      </c>
      <c r="C13" s="10" t="s">
        <v>21</v>
      </c>
      <c r="D13" s="37">
        <v>0</v>
      </c>
      <c r="E13" s="100">
        <v>0</v>
      </c>
      <c r="F13" s="33"/>
      <c r="G13" s="45"/>
    </row>
    <row r="14" spans="2:8" x14ac:dyDescent="0.25">
      <c r="B14" s="9">
        <v>6</v>
      </c>
      <c r="C14" s="10" t="s">
        <v>21</v>
      </c>
      <c r="D14" s="37">
        <v>0</v>
      </c>
      <c r="E14" s="100">
        <v>0</v>
      </c>
      <c r="F14" s="33"/>
      <c r="G14" s="45"/>
    </row>
    <row r="15" spans="2:8" x14ac:dyDescent="0.25">
      <c r="B15" s="9">
        <v>7</v>
      </c>
      <c r="C15" s="10" t="s">
        <v>21</v>
      </c>
      <c r="D15" s="37">
        <v>0</v>
      </c>
      <c r="E15" s="100">
        <v>0</v>
      </c>
      <c r="F15" s="33"/>
      <c r="G15" s="45"/>
    </row>
    <row r="16" spans="2:8" x14ac:dyDescent="0.25">
      <c r="B16" s="9">
        <v>8</v>
      </c>
      <c r="C16" s="10" t="s">
        <v>21</v>
      </c>
      <c r="D16" s="37">
        <v>0</v>
      </c>
      <c r="E16" s="100">
        <v>0</v>
      </c>
      <c r="F16" s="33"/>
      <c r="G16" s="45"/>
    </row>
    <row r="17" spans="2:7" x14ac:dyDescent="0.25">
      <c r="B17" s="9">
        <v>9</v>
      </c>
      <c r="C17" s="10" t="s">
        <v>21</v>
      </c>
      <c r="D17" s="37">
        <v>0</v>
      </c>
      <c r="E17" s="100">
        <v>0</v>
      </c>
      <c r="F17" s="33"/>
      <c r="G17" s="45"/>
    </row>
    <row r="18" spans="2:7" x14ac:dyDescent="0.25">
      <c r="B18" s="9">
        <v>10</v>
      </c>
      <c r="C18" s="10" t="s">
        <v>21</v>
      </c>
      <c r="D18" s="37">
        <v>0</v>
      </c>
      <c r="E18" s="101">
        <v>0</v>
      </c>
      <c r="F18" s="33"/>
      <c r="G18" s="45"/>
    </row>
    <row r="19" spans="2:7" x14ac:dyDescent="0.25">
      <c r="B19" s="9">
        <v>11</v>
      </c>
      <c r="C19" s="10" t="s">
        <v>21</v>
      </c>
      <c r="D19" s="37">
        <v>0</v>
      </c>
      <c r="E19" s="101">
        <v>0</v>
      </c>
      <c r="F19" s="33"/>
      <c r="G19" s="45"/>
    </row>
    <row r="20" spans="2:7" x14ac:dyDescent="0.25">
      <c r="B20" s="9">
        <v>12</v>
      </c>
      <c r="C20" s="10" t="s">
        <v>21</v>
      </c>
      <c r="D20" s="37">
        <v>0</v>
      </c>
      <c r="E20" s="101">
        <v>0</v>
      </c>
      <c r="F20" s="33"/>
      <c r="G20" s="45"/>
    </row>
    <row r="21" spans="2:7" x14ac:dyDescent="0.25">
      <c r="B21" s="9">
        <v>13</v>
      </c>
      <c r="C21" s="10" t="s">
        <v>21</v>
      </c>
      <c r="D21" s="37">
        <v>0</v>
      </c>
      <c r="E21" s="101">
        <v>0</v>
      </c>
      <c r="F21" s="33"/>
      <c r="G21" s="45"/>
    </row>
    <row r="22" spans="2:7" x14ac:dyDescent="0.25">
      <c r="B22" s="9">
        <v>14</v>
      </c>
      <c r="C22" s="10" t="s">
        <v>21</v>
      </c>
      <c r="D22" s="37">
        <v>0</v>
      </c>
      <c r="E22" s="101">
        <v>0</v>
      </c>
      <c r="F22" s="33"/>
    </row>
    <row r="23" spans="2:7" x14ac:dyDescent="0.25">
      <c r="B23" s="9">
        <v>15</v>
      </c>
      <c r="C23" s="10" t="s">
        <v>21</v>
      </c>
      <c r="D23" s="37">
        <v>0</v>
      </c>
      <c r="E23" s="102">
        <v>0</v>
      </c>
      <c r="F23" s="33"/>
    </row>
    <row r="24" spans="2:7" ht="15.75" thickBot="1" x14ac:dyDescent="0.3">
      <c r="B24" s="30" t="s">
        <v>26</v>
      </c>
      <c r="C24" s="29"/>
      <c r="D24" s="38">
        <f>SUM(Table354710162022[Budgetterede omkostninger])</f>
        <v>0</v>
      </c>
      <c r="E24" s="52">
        <f>SUM(Table354710162022[Faktiske omkostninger])</f>
        <v>0</v>
      </c>
      <c r="F24" s="33"/>
    </row>
    <row r="25" spans="2:7" x14ac:dyDescent="0.25">
      <c r="B25" s="31"/>
      <c r="C25" s="32"/>
      <c r="D25" s="32"/>
      <c r="E25" s="35"/>
      <c r="F25" s="33"/>
    </row>
    <row r="26" spans="2:7" ht="15.75" x14ac:dyDescent="0.25">
      <c r="B26" s="145" t="s">
        <v>2</v>
      </c>
      <c r="C26" s="146"/>
      <c r="D26" s="146"/>
      <c r="E26" s="147"/>
      <c r="F26" s="33"/>
    </row>
    <row r="27" spans="2:7" ht="15.75" thickBot="1" x14ac:dyDescent="0.3">
      <c r="B27" s="43"/>
      <c r="C27" s="36"/>
      <c r="D27" s="36"/>
      <c r="E27" s="32"/>
      <c r="F27" s="33"/>
      <c r="G27" s="45"/>
    </row>
    <row r="28" spans="2:7" ht="15.75" thickBot="1" x14ac:dyDescent="0.3">
      <c r="B28" s="40" t="s">
        <v>1</v>
      </c>
      <c r="C28" s="41" t="s">
        <v>0</v>
      </c>
      <c r="D28" s="41" t="s">
        <v>78</v>
      </c>
      <c r="E28" s="42" t="s">
        <v>79</v>
      </c>
      <c r="F28" s="33"/>
      <c r="G28" s="45"/>
    </row>
    <row r="29" spans="2:7" x14ac:dyDescent="0.25">
      <c r="B29" s="9">
        <v>1</v>
      </c>
      <c r="C29" s="10" t="s">
        <v>87</v>
      </c>
      <c r="D29" s="37">
        <v>0</v>
      </c>
      <c r="E29" s="100">
        <v>0</v>
      </c>
      <c r="F29" s="33"/>
      <c r="G29" s="45"/>
    </row>
    <row r="30" spans="2:7" x14ac:dyDescent="0.25">
      <c r="B30" s="9">
        <v>2</v>
      </c>
      <c r="C30" s="10" t="s">
        <v>21</v>
      </c>
      <c r="D30" s="37">
        <v>0</v>
      </c>
      <c r="E30" s="100">
        <v>0</v>
      </c>
      <c r="F30" s="33"/>
      <c r="G30" s="45"/>
    </row>
    <row r="31" spans="2:7" x14ac:dyDescent="0.25">
      <c r="B31" s="9">
        <v>3</v>
      </c>
      <c r="C31" s="10" t="s">
        <v>21</v>
      </c>
      <c r="D31" s="37">
        <v>0</v>
      </c>
      <c r="E31" s="100">
        <v>0</v>
      </c>
      <c r="F31" s="33"/>
      <c r="G31" s="45"/>
    </row>
    <row r="32" spans="2:7" x14ac:dyDescent="0.25">
      <c r="B32" s="9">
        <v>4</v>
      </c>
      <c r="C32" s="10" t="s">
        <v>21</v>
      </c>
      <c r="D32" s="37">
        <v>0</v>
      </c>
      <c r="E32" s="100">
        <v>0</v>
      </c>
      <c r="F32" s="33"/>
      <c r="G32" s="45"/>
    </row>
    <row r="33" spans="2:7" x14ac:dyDescent="0.25">
      <c r="B33" s="9">
        <v>5</v>
      </c>
      <c r="C33" s="10" t="s">
        <v>21</v>
      </c>
      <c r="D33" s="37">
        <v>0</v>
      </c>
      <c r="E33" s="100">
        <v>0</v>
      </c>
      <c r="F33" s="33"/>
      <c r="G33" s="45"/>
    </row>
    <row r="34" spans="2:7" x14ac:dyDescent="0.25">
      <c r="B34" s="9">
        <v>6</v>
      </c>
      <c r="C34" s="10" t="s">
        <v>21</v>
      </c>
      <c r="D34" s="37">
        <v>0</v>
      </c>
      <c r="E34" s="100">
        <v>0</v>
      </c>
      <c r="F34" s="33"/>
      <c r="G34" s="45"/>
    </row>
    <row r="35" spans="2:7" x14ac:dyDescent="0.25">
      <c r="B35" s="9">
        <v>7</v>
      </c>
      <c r="C35" s="10" t="s">
        <v>21</v>
      </c>
      <c r="D35" s="37">
        <v>0</v>
      </c>
      <c r="E35" s="100">
        <v>0</v>
      </c>
      <c r="F35" s="33"/>
      <c r="G35" s="45"/>
    </row>
    <row r="36" spans="2:7" x14ac:dyDescent="0.25">
      <c r="B36" s="9">
        <v>8</v>
      </c>
      <c r="C36" s="10" t="s">
        <v>21</v>
      </c>
      <c r="D36" s="37">
        <v>0</v>
      </c>
      <c r="E36" s="100">
        <v>0</v>
      </c>
      <c r="F36" s="33"/>
      <c r="G36" s="45"/>
    </row>
    <row r="37" spans="2:7" x14ac:dyDescent="0.25">
      <c r="B37" s="9">
        <v>9</v>
      </c>
      <c r="C37" s="10" t="s">
        <v>21</v>
      </c>
      <c r="D37" s="37">
        <v>0</v>
      </c>
      <c r="E37" s="100">
        <v>0</v>
      </c>
      <c r="F37" s="33"/>
      <c r="G37" s="45"/>
    </row>
    <row r="38" spans="2:7" x14ac:dyDescent="0.25">
      <c r="B38" s="9">
        <v>10</v>
      </c>
      <c r="C38" s="10" t="s">
        <v>21</v>
      </c>
      <c r="D38" s="37">
        <v>0</v>
      </c>
      <c r="E38" s="100">
        <v>0</v>
      </c>
      <c r="F38" s="33"/>
      <c r="G38" s="45"/>
    </row>
    <row r="39" spans="2:7" x14ac:dyDescent="0.25">
      <c r="B39" s="9">
        <v>11</v>
      </c>
      <c r="C39" s="10" t="s">
        <v>21</v>
      </c>
      <c r="D39" s="37">
        <v>0</v>
      </c>
      <c r="E39" s="100">
        <v>0</v>
      </c>
      <c r="F39" s="33"/>
      <c r="G39" s="45"/>
    </row>
    <row r="40" spans="2:7" x14ac:dyDescent="0.25">
      <c r="B40" s="9">
        <v>12</v>
      </c>
      <c r="C40" s="10" t="s">
        <v>21</v>
      </c>
      <c r="D40" s="37">
        <v>0</v>
      </c>
      <c r="E40" s="100">
        <v>0</v>
      </c>
      <c r="F40" s="33"/>
      <c r="G40" s="45"/>
    </row>
    <row r="41" spans="2:7" x14ac:dyDescent="0.25">
      <c r="B41" s="9">
        <v>13</v>
      </c>
      <c r="C41" s="10" t="s">
        <v>21</v>
      </c>
      <c r="D41" s="37">
        <v>0</v>
      </c>
      <c r="E41" s="100">
        <v>0</v>
      </c>
      <c r="F41" s="33"/>
      <c r="G41" s="45"/>
    </row>
    <row r="42" spans="2:7" x14ac:dyDescent="0.25">
      <c r="B42" s="9">
        <v>14</v>
      </c>
      <c r="C42" s="10" t="s">
        <v>21</v>
      </c>
      <c r="D42" s="37">
        <v>0</v>
      </c>
      <c r="E42" s="100">
        <v>0</v>
      </c>
      <c r="F42" s="33"/>
      <c r="G42" s="45"/>
    </row>
    <row r="43" spans="2:7" x14ac:dyDescent="0.25">
      <c r="B43" s="9">
        <v>15</v>
      </c>
      <c r="C43" s="10" t="s">
        <v>21</v>
      </c>
      <c r="D43" s="37">
        <v>0</v>
      </c>
      <c r="E43" s="103">
        <v>0</v>
      </c>
      <c r="F43" s="33"/>
      <c r="G43" s="45"/>
    </row>
    <row r="44" spans="2:7" ht="15.75" thickBot="1" x14ac:dyDescent="0.3">
      <c r="B44" s="30" t="s">
        <v>88</v>
      </c>
      <c r="C44" s="29"/>
      <c r="D44" s="38">
        <f>SUM(Table35126913172123[Budgetterede indtægter])</f>
        <v>0</v>
      </c>
      <c r="E44" s="44">
        <f>SUM(Table35126913172123[Faktiske indtægter])</f>
        <v>0</v>
      </c>
      <c r="F44" s="33"/>
      <c r="G44" s="45"/>
    </row>
    <row r="45" spans="2:7" x14ac:dyDescent="0.25">
      <c r="B45" s="31"/>
      <c r="C45" s="32"/>
      <c r="D45" s="34"/>
      <c r="E45" s="32"/>
      <c r="F45" s="33"/>
      <c r="G45" s="45"/>
    </row>
    <row r="46" spans="2:7" ht="15.75" thickBot="1" x14ac:dyDescent="0.3">
      <c r="B46" s="57" t="s">
        <v>86</v>
      </c>
      <c r="C46" s="55"/>
      <c r="D46" s="58">
        <f>D24-D44</f>
        <v>0</v>
      </c>
      <c r="E46" s="54">
        <f>E44-E24</f>
        <v>0</v>
      </c>
      <c r="F46" s="53" t="e">
        <v>#REF!</v>
      </c>
      <c r="G46" s="45"/>
    </row>
    <row r="47" spans="2:7" x14ac:dyDescent="0.25">
      <c r="B47" s="51"/>
      <c r="C47" s="17"/>
      <c r="D47" s="18"/>
      <c r="F47" s="46"/>
    </row>
    <row r="48" spans="2:7" x14ac:dyDescent="0.25">
      <c r="B48" s="45"/>
      <c r="F48" s="46"/>
    </row>
    <row r="49" spans="2:6" x14ac:dyDescent="0.25">
      <c r="B49" s="45"/>
      <c r="F49" s="46"/>
    </row>
    <row r="50" spans="2:6" x14ac:dyDescent="0.25">
      <c r="B50" s="45"/>
      <c r="F50" s="46"/>
    </row>
    <row r="51" spans="2:6" x14ac:dyDescent="0.25">
      <c r="B51" s="45"/>
      <c r="F51" s="46"/>
    </row>
    <row r="52" spans="2:6" x14ac:dyDescent="0.25">
      <c r="B52" s="45"/>
      <c r="F52" s="46"/>
    </row>
    <row r="53" spans="2:6" x14ac:dyDescent="0.25">
      <c r="B53" s="45"/>
      <c r="F53" s="46"/>
    </row>
    <row r="54" spans="2:6" x14ac:dyDescent="0.25">
      <c r="B54" s="45"/>
      <c r="F54" s="46"/>
    </row>
    <row r="55" spans="2:6" x14ac:dyDescent="0.25">
      <c r="B55" s="45"/>
      <c r="F55" s="46"/>
    </row>
    <row r="56" spans="2:6" x14ac:dyDescent="0.25">
      <c r="B56" s="45"/>
      <c r="F56" s="46"/>
    </row>
    <row r="57" spans="2:6" x14ac:dyDescent="0.25">
      <c r="B57" s="45"/>
      <c r="F57" s="46"/>
    </row>
    <row r="58" spans="2:6" x14ac:dyDescent="0.25">
      <c r="B58" s="45"/>
      <c r="F58" s="46"/>
    </row>
    <row r="59" spans="2:6" x14ac:dyDescent="0.25">
      <c r="B59" s="45"/>
      <c r="F59" s="46"/>
    </row>
    <row r="60" spans="2:6" x14ac:dyDescent="0.25">
      <c r="B60" s="45"/>
      <c r="F60" s="46"/>
    </row>
    <row r="61" spans="2:6" x14ac:dyDescent="0.25">
      <c r="B61" s="45"/>
      <c r="F61" s="46"/>
    </row>
    <row r="62" spans="2:6" x14ac:dyDescent="0.25">
      <c r="B62" s="45"/>
      <c r="F62" s="46"/>
    </row>
    <row r="63" spans="2:6" x14ac:dyDescent="0.25">
      <c r="B63" s="45"/>
      <c r="F63" s="46"/>
    </row>
    <row r="64" spans="2:6" x14ac:dyDescent="0.25">
      <c r="B64" s="45"/>
      <c r="F64" s="46"/>
    </row>
    <row r="65" spans="2:6" x14ac:dyDescent="0.25">
      <c r="B65" s="45"/>
      <c r="F65" s="46"/>
    </row>
    <row r="66" spans="2:6" x14ac:dyDescent="0.25">
      <c r="B66" s="45"/>
      <c r="F66" s="46"/>
    </row>
    <row r="67" spans="2:6" x14ac:dyDescent="0.25">
      <c r="B67" s="45"/>
      <c r="F67" s="46"/>
    </row>
    <row r="68" spans="2:6" x14ac:dyDescent="0.25">
      <c r="B68" s="45"/>
      <c r="F68" s="46"/>
    </row>
    <row r="69" spans="2:6" x14ac:dyDescent="0.25">
      <c r="B69" s="45"/>
      <c r="F69" s="46"/>
    </row>
    <row r="70" spans="2:6" x14ac:dyDescent="0.25">
      <c r="B70" s="45"/>
      <c r="F70" s="46"/>
    </row>
    <row r="71" spans="2:6" x14ac:dyDescent="0.25">
      <c r="B71" s="45"/>
      <c r="F71" s="46"/>
    </row>
    <row r="72" spans="2:6" x14ac:dyDescent="0.25">
      <c r="B72" s="45"/>
      <c r="F72" s="46"/>
    </row>
    <row r="73" spans="2:6" x14ac:dyDescent="0.25">
      <c r="B73" s="45"/>
      <c r="F73" s="46"/>
    </row>
    <row r="74" spans="2:6" x14ac:dyDescent="0.25">
      <c r="B74" s="45"/>
      <c r="F74" s="46"/>
    </row>
    <row r="75" spans="2:6" x14ac:dyDescent="0.25">
      <c r="B75" s="45"/>
      <c r="F75" s="46"/>
    </row>
    <row r="76" spans="2:6" x14ac:dyDescent="0.25">
      <c r="B76" s="45"/>
      <c r="F76" s="46"/>
    </row>
    <row r="77" spans="2:6" x14ac:dyDescent="0.25">
      <c r="B77" s="45"/>
      <c r="F77" s="46"/>
    </row>
    <row r="78" spans="2:6" x14ac:dyDescent="0.25">
      <c r="B78" s="45"/>
      <c r="F78" s="46"/>
    </row>
    <row r="79" spans="2:6" x14ac:dyDescent="0.25">
      <c r="B79" s="45"/>
      <c r="F79" s="46"/>
    </row>
    <row r="80" spans="2:6" x14ac:dyDescent="0.25">
      <c r="B80" s="45"/>
      <c r="F80" s="46"/>
    </row>
    <row r="81" spans="2:6" x14ac:dyDescent="0.25">
      <c r="B81" s="45"/>
      <c r="F81" s="46"/>
    </row>
    <row r="82" spans="2:6" x14ac:dyDescent="0.25">
      <c r="B82" s="45"/>
      <c r="F82" s="46"/>
    </row>
    <row r="83" spans="2:6" x14ac:dyDescent="0.25">
      <c r="B83" s="45"/>
      <c r="F83" s="46"/>
    </row>
    <row r="84" spans="2:6" x14ac:dyDescent="0.25">
      <c r="B84" s="45"/>
      <c r="F84" s="46"/>
    </row>
    <row r="85" spans="2:6" x14ac:dyDescent="0.25">
      <c r="B85" s="45"/>
      <c r="F85" s="46"/>
    </row>
    <row r="86" spans="2:6" x14ac:dyDescent="0.25">
      <c r="B86" s="45"/>
      <c r="F86" s="46"/>
    </row>
    <row r="87" spans="2:6" x14ac:dyDescent="0.25">
      <c r="B87" s="45"/>
      <c r="F87" s="46"/>
    </row>
    <row r="88" spans="2:6" x14ac:dyDescent="0.25">
      <c r="B88" s="45"/>
      <c r="F88" s="46"/>
    </row>
    <row r="89" spans="2:6" x14ac:dyDescent="0.25">
      <c r="B89" s="45"/>
      <c r="F89" s="46"/>
    </row>
    <row r="90" spans="2:6" x14ac:dyDescent="0.25">
      <c r="B90" s="45"/>
      <c r="F90" s="46"/>
    </row>
    <row r="91" spans="2:6" x14ac:dyDescent="0.25">
      <c r="B91" s="45"/>
      <c r="F91" s="46"/>
    </row>
    <row r="92" spans="2:6" x14ac:dyDescent="0.25">
      <c r="B92" s="45"/>
      <c r="F92" s="46"/>
    </row>
    <row r="93" spans="2:6" x14ac:dyDescent="0.25">
      <c r="B93" s="45"/>
      <c r="F93" s="46"/>
    </row>
    <row r="94" spans="2:6" x14ac:dyDescent="0.25">
      <c r="B94" s="45"/>
      <c r="F94" s="46"/>
    </row>
    <row r="95" spans="2:6" x14ac:dyDescent="0.25">
      <c r="B95" s="45"/>
      <c r="F95" s="46"/>
    </row>
    <row r="96" spans="2:6" x14ac:dyDescent="0.25">
      <c r="B96" s="45"/>
      <c r="F96" s="46"/>
    </row>
    <row r="97" spans="2:6" x14ac:dyDescent="0.25">
      <c r="B97" s="45"/>
      <c r="F97" s="46"/>
    </row>
    <row r="98" spans="2:6" x14ac:dyDescent="0.25">
      <c r="B98" s="45"/>
      <c r="F98" s="46"/>
    </row>
    <row r="99" spans="2:6" x14ac:dyDescent="0.25">
      <c r="B99" s="45"/>
      <c r="F99" s="46"/>
    </row>
    <row r="100" spans="2:6" x14ac:dyDescent="0.25">
      <c r="B100" s="45"/>
      <c r="F100" s="46"/>
    </row>
    <row r="101" spans="2:6" x14ac:dyDescent="0.25">
      <c r="B101" s="45"/>
      <c r="F101" s="46"/>
    </row>
    <row r="102" spans="2:6" x14ac:dyDescent="0.25">
      <c r="B102" s="45"/>
      <c r="F102" s="46"/>
    </row>
    <row r="103" spans="2:6" x14ac:dyDescent="0.25">
      <c r="B103" s="45"/>
      <c r="F103" s="46"/>
    </row>
    <row r="104" spans="2:6" x14ac:dyDescent="0.25">
      <c r="B104" s="45"/>
      <c r="F104" s="46"/>
    </row>
    <row r="105" spans="2:6" x14ac:dyDescent="0.25">
      <c r="B105" s="45"/>
      <c r="F105" s="46"/>
    </row>
    <row r="106" spans="2:6" x14ac:dyDescent="0.25">
      <c r="B106" s="45"/>
      <c r="F106" s="46"/>
    </row>
    <row r="107" spans="2:6" x14ac:dyDescent="0.25">
      <c r="B107" s="45"/>
      <c r="F107" s="46"/>
    </row>
    <row r="108" spans="2:6" x14ac:dyDescent="0.25">
      <c r="B108" s="45"/>
      <c r="F108" s="46"/>
    </row>
    <row r="109" spans="2:6" x14ac:dyDescent="0.25">
      <c r="B109" s="45"/>
      <c r="F109" s="46"/>
    </row>
    <row r="110" spans="2:6" x14ac:dyDescent="0.25">
      <c r="B110" s="45"/>
      <c r="F110" s="46"/>
    </row>
    <row r="111" spans="2:6" x14ac:dyDescent="0.25">
      <c r="B111" s="45"/>
      <c r="F111" s="46"/>
    </row>
    <row r="112" spans="2:6" x14ac:dyDescent="0.25">
      <c r="B112" s="45"/>
      <c r="F112" s="46"/>
    </row>
    <row r="113" spans="2:6" x14ac:dyDescent="0.25">
      <c r="B113" s="45"/>
      <c r="F113" s="46"/>
    </row>
    <row r="114" spans="2:6" x14ac:dyDescent="0.25">
      <c r="B114" s="45"/>
      <c r="F114" s="46"/>
    </row>
    <row r="115" spans="2:6" x14ac:dyDescent="0.25">
      <c r="B115" s="45"/>
      <c r="F115" s="46"/>
    </row>
    <row r="116" spans="2:6" x14ac:dyDescent="0.25">
      <c r="B116" s="45"/>
      <c r="F116" s="46"/>
    </row>
    <row r="117" spans="2:6" x14ac:dyDescent="0.25">
      <c r="B117" s="45"/>
      <c r="F117" s="46"/>
    </row>
    <row r="118" spans="2:6" x14ac:dyDescent="0.25">
      <c r="B118" s="45"/>
      <c r="F118" s="46"/>
    </row>
    <row r="119" spans="2:6" x14ac:dyDescent="0.25">
      <c r="B119" s="45"/>
      <c r="F119" s="46"/>
    </row>
    <row r="120" spans="2:6" x14ac:dyDescent="0.25">
      <c r="B120" s="45"/>
      <c r="F120" s="46"/>
    </row>
    <row r="121" spans="2:6" x14ac:dyDescent="0.25">
      <c r="B121" s="45"/>
      <c r="F121" s="46"/>
    </row>
    <row r="122" spans="2:6" x14ac:dyDescent="0.25">
      <c r="B122" s="45"/>
      <c r="F122" s="46"/>
    </row>
    <row r="123" spans="2:6" x14ac:dyDescent="0.25">
      <c r="B123" s="45"/>
      <c r="F123" s="46"/>
    </row>
    <row r="124" spans="2:6" x14ac:dyDescent="0.25">
      <c r="B124" s="45"/>
      <c r="F124" s="46"/>
    </row>
    <row r="125" spans="2:6" x14ac:dyDescent="0.25">
      <c r="B125" s="45"/>
      <c r="F125" s="46"/>
    </row>
    <row r="126" spans="2:6" x14ac:dyDescent="0.25">
      <c r="B126" s="45"/>
      <c r="F126" s="46"/>
    </row>
    <row r="127" spans="2:6" x14ac:dyDescent="0.25">
      <c r="B127" s="45"/>
      <c r="F127" s="46"/>
    </row>
    <row r="128" spans="2:6" x14ac:dyDescent="0.25">
      <c r="B128" s="45"/>
      <c r="F128" s="46"/>
    </row>
    <row r="129" spans="2:6" x14ac:dyDescent="0.25">
      <c r="B129" s="45"/>
      <c r="F129" s="46"/>
    </row>
    <row r="130" spans="2:6" x14ac:dyDescent="0.25">
      <c r="B130" s="45"/>
      <c r="F130" s="46"/>
    </row>
    <row r="131" spans="2:6" x14ac:dyDescent="0.25">
      <c r="B131" s="45"/>
      <c r="F131" s="46"/>
    </row>
    <row r="132" spans="2:6" x14ac:dyDescent="0.25">
      <c r="B132" s="45"/>
      <c r="F132" s="46"/>
    </row>
    <row r="133" spans="2:6" x14ac:dyDescent="0.25">
      <c r="B133" s="45"/>
      <c r="F133" s="46"/>
    </row>
    <row r="134" spans="2:6" x14ac:dyDescent="0.25">
      <c r="B134" s="45"/>
      <c r="F134" s="46"/>
    </row>
    <row r="135" spans="2:6" x14ac:dyDescent="0.25">
      <c r="B135" s="45"/>
      <c r="F135" s="46"/>
    </row>
    <row r="136" spans="2:6" x14ac:dyDescent="0.25">
      <c r="B136" s="45"/>
      <c r="F136" s="46"/>
    </row>
    <row r="137" spans="2:6" x14ac:dyDescent="0.25">
      <c r="B137" s="45"/>
      <c r="F137" s="46"/>
    </row>
    <row r="138" spans="2:6" x14ac:dyDescent="0.25">
      <c r="B138" s="45"/>
      <c r="F138" s="46"/>
    </row>
    <row r="139" spans="2:6" x14ac:dyDescent="0.25">
      <c r="B139" s="45"/>
      <c r="F139" s="46"/>
    </row>
    <row r="140" spans="2:6" x14ac:dyDescent="0.25">
      <c r="B140" s="45"/>
      <c r="F140" s="46"/>
    </row>
    <row r="141" spans="2:6" x14ac:dyDescent="0.25">
      <c r="B141" s="45"/>
      <c r="F141" s="46"/>
    </row>
    <row r="142" spans="2:6" x14ac:dyDescent="0.25">
      <c r="B142" s="45"/>
      <c r="F142" s="46"/>
    </row>
    <row r="143" spans="2:6" x14ac:dyDescent="0.25">
      <c r="B143" s="45"/>
      <c r="F143" s="46"/>
    </row>
    <row r="144" spans="2:6" x14ac:dyDescent="0.25">
      <c r="B144" s="45"/>
      <c r="F144" s="46"/>
    </row>
    <row r="145" spans="2:6" x14ac:dyDescent="0.25">
      <c r="B145" s="45"/>
      <c r="F145" s="46"/>
    </row>
    <row r="146" spans="2:6" x14ac:dyDescent="0.25">
      <c r="B146" s="45"/>
      <c r="F146" s="46"/>
    </row>
    <row r="147" spans="2:6" x14ac:dyDescent="0.25">
      <c r="B147" s="45"/>
      <c r="F147" s="46"/>
    </row>
    <row r="148" spans="2:6" x14ac:dyDescent="0.25">
      <c r="B148" s="45"/>
      <c r="F148" s="46"/>
    </row>
    <row r="149" spans="2:6" x14ac:dyDescent="0.25">
      <c r="B149" s="45"/>
      <c r="F149" s="46"/>
    </row>
    <row r="150" spans="2:6" x14ac:dyDescent="0.25">
      <c r="B150" s="45"/>
      <c r="F150" s="46"/>
    </row>
    <row r="151" spans="2:6" x14ac:dyDescent="0.25">
      <c r="B151" s="45"/>
      <c r="F151" s="46"/>
    </row>
    <row r="152" spans="2:6" x14ac:dyDescent="0.25">
      <c r="B152" s="45"/>
      <c r="F152" s="46"/>
    </row>
    <row r="153" spans="2:6" x14ac:dyDescent="0.25">
      <c r="B153" s="45"/>
      <c r="F153" s="46"/>
    </row>
    <row r="154" spans="2:6" x14ac:dyDescent="0.25">
      <c r="B154" s="45"/>
      <c r="F154" s="46"/>
    </row>
    <row r="155" spans="2:6" x14ac:dyDescent="0.25">
      <c r="B155" s="45"/>
      <c r="F155" s="46"/>
    </row>
    <row r="156" spans="2:6" x14ac:dyDescent="0.25">
      <c r="B156" s="45"/>
      <c r="F156" s="46"/>
    </row>
    <row r="157" spans="2:6" x14ac:dyDescent="0.25">
      <c r="B157" s="45"/>
      <c r="F157" s="46"/>
    </row>
    <row r="158" spans="2:6" x14ac:dyDescent="0.25">
      <c r="B158" s="45"/>
      <c r="F158" s="46"/>
    </row>
    <row r="159" spans="2:6" x14ac:dyDescent="0.25">
      <c r="B159" s="45"/>
      <c r="F159" s="46"/>
    </row>
    <row r="160" spans="2:6" x14ac:dyDescent="0.25">
      <c r="B160" s="45"/>
      <c r="F160" s="46"/>
    </row>
    <row r="161" spans="2:6" x14ac:dyDescent="0.25">
      <c r="B161" s="45"/>
      <c r="F161" s="46"/>
    </row>
    <row r="162" spans="2:6" x14ac:dyDescent="0.25">
      <c r="B162" s="45"/>
      <c r="F162" s="46"/>
    </row>
    <row r="163" spans="2:6" x14ac:dyDescent="0.25">
      <c r="B163" s="45"/>
      <c r="F163" s="46"/>
    </row>
    <row r="164" spans="2:6" x14ac:dyDescent="0.25">
      <c r="B164" s="45"/>
      <c r="F164" s="46"/>
    </row>
    <row r="165" spans="2:6" x14ac:dyDescent="0.25">
      <c r="B165" s="45"/>
      <c r="F165" s="46"/>
    </row>
    <row r="166" spans="2:6" x14ac:dyDescent="0.25">
      <c r="B166" s="45"/>
      <c r="F166" s="46"/>
    </row>
    <row r="167" spans="2:6" x14ac:dyDescent="0.25">
      <c r="B167" s="45"/>
      <c r="F167" s="46"/>
    </row>
    <row r="168" spans="2:6" x14ac:dyDescent="0.25">
      <c r="B168" s="45"/>
      <c r="F168" s="46"/>
    </row>
    <row r="169" spans="2:6" x14ac:dyDescent="0.25">
      <c r="B169" s="45"/>
      <c r="F169" s="46"/>
    </row>
    <row r="170" spans="2:6" x14ac:dyDescent="0.25">
      <c r="B170" s="45"/>
      <c r="F170" s="46"/>
    </row>
    <row r="171" spans="2:6" x14ac:dyDescent="0.25">
      <c r="B171" s="45"/>
      <c r="F171" s="46"/>
    </row>
    <row r="172" spans="2:6" x14ac:dyDescent="0.25">
      <c r="B172" s="45"/>
      <c r="F172" s="46"/>
    </row>
    <row r="173" spans="2:6" x14ac:dyDescent="0.25">
      <c r="B173" s="45"/>
      <c r="F173" s="46"/>
    </row>
    <row r="174" spans="2:6" x14ac:dyDescent="0.25">
      <c r="B174" s="45"/>
      <c r="F174" s="46"/>
    </row>
    <row r="175" spans="2:6" x14ac:dyDescent="0.25">
      <c r="B175" s="45"/>
      <c r="F175" s="46"/>
    </row>
    <row r="176" spans="2:6" x14ac:dyDescent="0.25">
      <c r="B176" s="45"/>
      <c r="F176" s="46"/>
    </row>
    <row r="177" spans="2:6" x14ac:dyDescent="0.25">
      <c r="B177" s="45"/>
      <c r="F177" s="46"/>
    </row>
    <row r="178" spans="2:6" x14ac:dyDescent="0.25">
      <c r="B178" s="45"/>
      <c r="F178" s="46"/>
    </row>
    <row r="179" spans="2:6" x14ac:dyDescent="0.25">
      <c r="B179" s="45"/>
      <c r="F179" s="46"/>
    </row>
    <row r="180" spans="2:6" x14ac:dyDescent="0.25">
      <c r="B180" s="45"/>
      <c r="F180" s="46"/>
    </row>
    <row r="181" spans="2:6" x14ac:dyDescent="0.25">
      <c r="B181" s="45"/>
      <c r="F181" s="46"/>
    </row>
    <row r="182" spans="2:6" x14ac:dyDescent="0.25">
      <c r="B182" s="45"/>
      <c r="F182" s="46"/>
    </row>
    <row r="183" spans="2:6" x14ac:dyDescent="0.25">
      <c r="B183" s="45"/>
      <c r="F183" s="46"/>
    </row>
    <row r="184" spans="2:6" x14ac:dyDescent="0.25">
      <c r="B184" s="45"/>
      <c r="F184" s="46"/>
    </row>
    <row r="185" spans="2:6" x14ac:dyDescent="0.25">
      <c r="B185" s="45"/>
      <c r="F185" s="46"/>
    </row>
    <row r="186" spans="2:6" x14ac:dyDescent="0.25">
      <c r="B186" s="45"/>
      <c r="F186" s="46"/>
    </row>
    <row r="187" spans="2:6" x14ac:dyDescent="0.25">
      <c r="B187" s="45"/>
      <c r="F187" s="46"/>
    </row>
    <row r="188" spans="2:6" x14ac:dyDescent="0.25">
      <c r="B188" s="45"/>
      <c r="F188" s="46"/>
    </row>
    <row r="189" spans="2:6" x14ac:dyDescent="0.25">
      <c r="B189" s="45"/>
      <c r="F189" s="46"/>
    </row>
    <row r="190" spans="2:6" x14ac:dyDescent="0.25">
      <c r="B190" s="45"/>
      <c r="F190" s="46"/>
    </row>
    <row r="191" spans="2:6" x14ac:dyDescent="0.25">
      <c r="B191" s="45"/>
      <c r="F191" s="46"/>
    </row>
    <row r="192" spans="2:6" x14ac:dyDescent="0.25">
      <c r="B192" s="45"/>
      <c r="F192" s="46"/>
    </row>
    <row r="193" spans="2:6" x14ac:dyDescent="0.25">
      <c r="B193" s="45"/>
      <c r="F193" s="46"/>
    </row>
    <row r="194" spans="2:6" x14ac:dyDescent="0.25">
      <c r="B194" s="45"/>
      <c r="F194" s="46"/>
    </row>
    <row r="195" spans="2:6" x14ac:dyDescent="0.25">
      <c r="B195" s="45"/>
      <c r="F195" s="46"/>
    </row>
    <row r="196" spans="2:6" x14ac:dyDescent="0.25">
      <c r="B196" s="45"/>
      <c r="F196" s="46"/>
    </row>
    <row r="197" spans="2:6" x14ac:dyDescent="0.25">
      <c r="B197" s="45"/>
      <c r="F197" s="46"/>
    </row>
    <row r="198" spans="2:6" x14ac:dyDescent="0.25">
      <c r="B198" s="45"/>
      <c r="F198" s="46"/>
    </row>
    <row r="199" spans="2:6" x14ac:dyDescent="0.25">
      <c r="B199" s="45"/>
      <c r="F199" s="46"/>
    </row>
    <row r="200" spans="2:6" x14ac:dyDescent="0.25">
      <c r="B200" s="45"/>
      <c r="F200" s="46"/>
    </row>
    <row r="201" spans="2:6" x14ac:dyDescent="0.25">
      <c r="B201" s="45"/>
      <c r="F201" s="46"/>
    </row>
    <row r="202" spans="2:6" x14ac:dyDescent="0.25">
      <c r="B202" s="45"/>
      <c r="F202" s="46"/>
    </row>
    <row r="203" spans="2:6" x14ac:dyDescent="0.25">
      <c r="B203" s="45"/>
      <c r="F203" s="46"/>
    </row>
    <row r="204" spans="2:6" x14ac:dyDescent="0.25">
      <c r="B204" s="45"/>
      <c r="F204" s="46"/>
    </row>
    <row r="205" spans="2:6" x14ac:dyDescent="0.25">
      <c r="B205" s="45"/>
      <c r="F205" s="46"/>
    </row>
    <row r="206" spans="2:6" x14ac:dyDescent="0.25">
      <c r="B206" s="45"/>
      <c r="F206" s="46"/>
    </row>
    <row r="207" spans="2:6" x14ac:dyDescent="0.25">
      <c r="B207" s="45"/>
      <c r="F207" s="46"/>
    </row>
    <row r="208" spans="2:6" x14ac:dyDescent="0.25">
      <c r="B208" s="45"/>
      <c r="F208" s="46"/>
    </row>
    <row r="209" spans="2:6" x14ac:dyDescent="0.25">
      <c r="B209" s="45"/>
      <c r="F209" s="46"/>
    </row>
    <row r="210" spans="2:6" x14ac:dyDescent="0.25">
      <c r="B210" s="45"/>
      <c r="F210" s="46"/>
    </row>
    <row r="211" spans="2:6" x14ac:dyDescent="0.25">
      <c r="B211" s="45"/>
      <c r="F211" s="46"/>
    </row>
    <row r="212" spans="2:6" x14ac:dyDescent="0.25">
      <c r="B212" s="45"/>
      <c r="F212" s="46"/>
    </row>
    <row r="213" spans="2:6" x14ac:dyDescent="0.25">
      <c r="B213" s="45"/>
      <c r="F213" s="46"/>
    </row>
    <row r="214" spans="2:6" x14ac:dyDescent="0.25">
      <c r="B214" s="45"/>
      <c r="F214" s="46"/>
    </row>
    <row r="215" spans="2:6" x14ac:dyDescent="0.25">
      <c r="B215" s="45"/>
      <c r="F215" s="46"/>
    </row>
    <row r="216" spans="2:6" x14ac:dyDescent="0.25">
      <c r="B216" s="45"/>
      <c r="F216" s="46"/>
    </row>
    <row r="217" spans="2:6" x14ac:dyDescent="0.25">
      <c r="B217" s="45"/>
      <c r="F217" s="46"/>
    </row>
    <row r="218" spans="2:6" x14ac:dyDescent="0.25">
      <c r="B218" s="45"/>
      <c r="F218" s="46"/>
    </row>
    <row r="219" spans="2:6" x14ac:dyDescent="0.25">
      <c r="B219" s="45"/>
      <c r="F219" s="46"/>
    </row>
    <row r="220" spans="2:6" x14ac:dyDescent="0.25">
      <c r="B220" s="45"/>
      <c r="F220" s="46"/>
    </row>
    <row r="221" spans="2:6" x14ac:dyDescent="0.25">
      <c r="B221" s="45"/>
      <c r="F221" s="46"/>
    </row>
    <row r="222" spans="2:6" x14ac:dyDescent="0.25">
      <c r="B222" s="45"/>
      <c r="F222" s="46"/>
    </row>
    <row r="223" spans="2:6" x14ac:dyDescent="0.25">
      <c r="B223" s="45"/>
      <c r="F223" s="46"/>
    </row>
    <row r="224" spans="2:6" x14ac:dyDescent="0.25">
      <c r="B224" s="45"/>
      <c r="F224" s="46"/>
    </row>
    <row r="225" spans="2:6" x14ac:dyDescent="0.25">
      <c r="B225" s="45"/>
      <c r="F225" s="46"/>
    </row>
    <row r="226" spans="2:6" x14ac:dyDescent="0.25">
      <c r="B226" s="45"/>
      <c r="F226" s="46"/>
    </row>
    <row r="227" spans="2:6" x14ac:dyDescent="0.25">
      <c r="B227" s="45"/>
      <c r="F227" s="46"/>
    </row>
    <row r="228" spans="2:6" x14ac:dyDescent="0.25">
      <c r="B228" s="45"/>
      <c r="F228" s="46"/>
    </row>
    <row r="229" spans="2:6" x14ac:dyDescent="0.25">
      <c r="B229" s="45"/>
      <c r="F229" s="46"/>
    </row>
    <row r="230" spans="2:6" x14ac:dyDescent="0.25">
      <c r="B230" s="45"/>
      <c r="F230" s="46"/>
    </row>
    <row r="231" spans="2:6" x14ac:dyDescent="0.25">
      <c r="B231" s="45"/>
      <c r="F231" s="46"/>
    </row>
    <row r="232" spans="2:6" x14ac:dyDescent="0.25">
      <c r="B232" s="45"/>
      <c r="F232" s="46"/>
    </row>
    <row r="233" spans="2:6" x14ac:dyDescent="0.25">
      <c r="B233" s="45"/>
      <c r="F233" s="46"/>
    </row>
    <row r="234" spans="2:6" x14ac:dyDescent="0.25">
      <c r="B234" s="45"/>
      <c r="F234" s="46"/>
    </row>
    <row r="235" spans="2:6" x14ac:dyDescent="0.25">
      <c r="B235" s="45"/>
      <c r="F235" s="46"/>
    </row>
    <row r="236" spans="2:6" x14ac:dyDescent="0.25">
      <c r="B236" s="45"/>
      <c r="F236" s="46"/>
    </row>
    <row r="237" spans="2:6" x14ac:dyDescent="0.25">
      <c r="B237" s="45"/>
      <c r="F237" s="46"/>
    </row>
    <row r="238" spans="2:6" x14ac:dyDescent="0.25">
      <c r="B238" s="45"/>
      <c r="F238" s="46"/>
    </row>
    <row r="239" spans="2:6" x14ac:dyDescent="0.25">
      <c r="B239" s="45"/>
      <c r="F239" s="46"/>
    </row>
    <row r="240" spans="2:6" x14ac:dyDescent="0.25">
      <c r="B240" s="45"/>
      <c r="F240" s="46"/>
    </row>
    <row r="241" spans="2:6" x14ac:dyDescent="0.25">
      <c r="B241" s="45"/>
      <c r="F241" s="46"/>
    </row>
    <row r="242" spans="2:6" x14ac:dyDescent="0.25">
      <c r="B242" s="45"/>
      <c r="F242" s="46"/>
    </row>
    <row r="243" spans="2:6" x14ac:dyDescent="0.25">
      <c r="B243" s="45"/>
      <c r="F243" s="46"/>
    </row>
    <row r="244" spans="2:6" x14ac:dyDescent="0.25">
      <c r="B244" s="45"/>
      <c r="F244" s="46"/>
    </row>
    <row r="245" spans="2:6" x14ac:dyDescent="0.25">
      <c r="B245" s="45"/>
      <c r="F245" s="46"/>
    </row>
    <row r="246" spans="2:6" x14ac:dyDescent="0.25">
      <c r="B246" s="45"/>
      <c r="F246" s="46"/>
    </row>
    <row r="247" spans="2:6" x14ac:dyDescent="0.25">
      <c r="B247" s="45"/>
      <c r="F247" s="46"/>
    </row>
    <row r="248" spans="2:6" x14ac:dyDescent="0.25">
      <c r="B248" s="45"/>
      <c r="F248" s="46"/>
    </row>
    <row r="249" spans="2:6" x14ac:dyDescent="0.25">
      <c r="B249" s="45"/>
      <c r="F249" s="46"/>
    </row>
    <row r="250" spans="2:6" x14ac:dyDescent="0.25">
      <c r="B250" s="45"/>
      <c r="F250" s="46"/>
    </row>
    <row r="251" spans="2:6" x14ac:dyDescent="0.25">
      <c r="B251" s="45"/>
      <c r="F251" s="46"/>
    </row>
    <row r="252" spans="2:6" x14ac:dyDescent="0.25">
      <c r="B252" s="45"/>
      <c r="F252" s="46"/>
    </row>
    <row r="253" spans="2:6" x14ac:dyDescent="0.25">
      <c r="B253" s="45"/>
      <c r="F253" s="46"/>
    </row>
    <row r="254" spans="2:6" x14ac:dyDescent="0.25">
      <c r="B254" s="45"/>
      <c r="F254" s="46"/>
    </row>
    <row r="255" spans="2:6" x14ac:dyDescent="0.25">
      <c r="B255" s="45"/>
      <c r="F255" s="46"/>
    </row>
    <row r="256" spans="2:6" x14ac:dyDescent="0.25">
      <c r="B256" s="45"/>
      <c r="F256" s="46"/>
    </row>
    <row r="257" spans="2:6" x14ac:dyDescent="0.25">
      <c r="B257" s="45"/>
      <c r="F257" s="46"/>
    </row>
    <row r="258" spans="2:6" x14ac:dyDescent="0.25">
      <c r="B258" s="45"/>
      <c r="F258" s="46"/>
    </row>
    <row r="259" spans="2:6" x14ac:dyDescent="0.25">
      <c r="B259" s="45"/>
      <c r="F259" s="46"/>
    </row>
    <row r="260" spans="2:6" x14ac:dyDescent="0.25">
      <c r="B260" s="45"/>
      <c r="F260" s="46"/>
    </row>
    <row r="261" spans="2:6" x14ac:dyDescent="0.25">
      <c r="B261" s="45"/>
      <c r="F261" s="46"/>
    </row>
    <row r="262" spans="2:6" x14ac:dyDescent="0.25">
      <c r="B262" s="45"/>
      <c r="F262" s="46"/>
    </row>
    <row r="263" spans="2:6" x14ac:dyDescent="0.25">
      <c r="B263" s="45"/>
      <c r="F263" s="46"/>
    </row>
    <row r="264" spans="2:6" x14ac:dyDescent="0.25">
      <c r="B264" s="45"/>
      <c r="F264" s="46"/>
    </row>
    <row r="265" spans="2:6" x14ac:dyDescent="0.25">
      <c r="B265" s="45"/>
      <c r="F265" s="46"/>
    </row>
    <row r="266" spans="2:6" x14ac:dyDescent="0.25">
      <c r="B266" s="45"/>
      <c r="F266" s="46"/>
    </row>
    <row r="267" spans="2:6" x14ac:dyDescent="0.25">
      <c r="B267" s="45"/>
      <c r="F267" s="46"/>
    </row>
    <row r="268" spans="2:6" x14ac:dyDescent="0.25">
      <c r="B268" s="45"/>
      <c r="F268" s="46"/>
    </row>
    <row r="269" spans="2:6" x14ac:dyDescent="0.25">
      <c r="B269" s="45"/>
      <c r="F269" s="46"/>
    </row>
    <row r="270" spans="2:6" x14ac:dyDescent="0.25">
      <c r="B270" s="45"/>
      <c r="F270" s="46"/>
    </row>
    <row r="271" spans="2:6" x14ac:dyDescent="0.25">
      <c r="B271" s="45"/>
      <c r="F271" s="46"/>
    </row>
    <row r="272" spans="2:6" x14ac:dyDescent="0.25">
      <c r="B272" s="45"/>
      <c r="F272" s="46"/>
    </row>
    <row r="273" spans="2:6" x14ac:dyDescent="0.25">
      <c r="B273" s="45"/>
      <c r="F273" s="46"/>
    </row>
    <row r="274" spans="2:6" x14ac:dyDescent="0.25">
      <c r="B274" s="45"/>
      <c r="F274" s="46"/>
    </row>
    <row r="275" spans="2:6" x14ac:dyDescent="0.25">
      <c r="B275" s="45"/>
      <c r="F275" s="46"/>
    </row>
    <row r="276" spans="2:6" x14ac:dyDescent="0.25">
      <c r="B276" s="45"/>
      <c r="F276" s="46"/>
    </row>
    <row r="277" spans="2:6" x14ac:dyDescent="0.25">
      <c r="B277" s="45"/>
      <c r="F277" s="46"/>
    </row>
    <row r="278" spans="2:6" x14ac:dyDescent="0.25">
      <c r="B278" s="45"/>
      <c r="F278" s="46"/>
    </row>
    <row r="279" spans="2:6" x14ac:dyDescent="0.25">
      <c r="B279" s="45"/>
      <c r="F279" s="46"/>
    </row>
    <row r="280" spans="2:6" x14ac:dyDescent="0.25">
      <c r="B280" s="45"/>
      <c r="F280" s="46"/>
    </row>
    <row r="281" spans="2:6" x14ac:dyDescent="0.25">
      <c r="B281" s="45"/>
      <c r="F281" s="46"/>
    </row>
    <row r="282" spans="2:6" x14ac:dyDescent="0.25">
      <c r="B282" s="45"/>
      <c r="F282" s="46"/>
    </row>
    <row r="283" spans="2:6" x14ac:dyDescent="0.25">
      <c r="B283" s="45"/>
      <c r="F283" s="46"/>
    </row>
    <row r="284" spans="2:6" x14ac:dyDescent="0.25">
      <c r="B284" s="45"/>
      <c r="F284" s="46"/>
    </row>
    <row r="285" spans="2:6" ht="15.75" thickBot="1" x14ac:dyDescent="0.3">
      <c r="B285" s="48"/>
      <c r="C285" s="49"/>
      <c r="D285" s="49"/>
      <c r="E285" s="49"/>
      <c r="F285" s="50"/>
    </row>
  </sheetData>
  <sheetProtection algorithmName="SHA-512" hashValue="aaYj9xHBBIo4fF+FUHozSw8/iinGbSvLvwT4Ykq5gxlPlW+GhN9f5oXip2MsAEG6EXheq/Z7lafReQxnsZcaoQ==" saltValue="fcQV+OFe9PC2lZPNtNqySQ==" spinCount="100000" sheet="1" objects="1" scenarios="1"/>
  <dataConsolidate/>
  <mergeCells count="7">
    <mergeCell ref="B26:E26"/>
    <mergeCell ref="B2:F2"/>
    <mergeCell ref="B3:F3"/>
    <mergeCell ref="B4:C4"/>
    <mergeCell ref="D4:F4"/>
    <mergeCell ref="B5:F5"/>
    <mergeCell ref="B6:E6"/>
  </mergeCells>
  <conditionalFormatting sqref="D4">
    <cfRule type="expression" dxfId="61" priority="1">
      <formula>IF($D$4 &lt;&gt;"Angiv navn",1,0)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6F4DD84F75F42991467F3E5AF89FE" ma:contentTypeVersion="6" ma:contentTypeDescription="Opret et nyt dokument." ma:contentTypeScope="" ma:versionID="1dedb5346ffa391c9d90bc44f8a55bb3">
  <xsd:schema xmlns:xsd="http://www.w3.org/2001/XMLSchema" xmlns:xs="http://www.w3.org/2001/XMLSchema" xmlns:p="http://schemas.microsoft.com/office/2006/metadata/properties" xmlns:ns2="6525cc99-de1b-4ee7-8725-386d63d4c9e0" xmlns:ns3="b46a79c4-ab79-447a-95df-f603b4aa880e" targetNamespace="http://schemas.microsoft.com/office/2006/metadata/properties" ma:root="true" ma:fieldsID="af44dabacfb76e16a1d4aedc632c2a72" ns2:_="" ns3:_="">
    <xsd:import namespace="6525cc99-de1b-4ee7-8725-386d63d4c9e0"/>
    <xsd:import namespace="b46a79c4-ab79-447a-95df-f603b4aa8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5cc99-de1b-4ee7-8725-386d63d4c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a79c4-ab79-447a-95df-f603b4aa88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100A8-20D9-4C95-AE6A-CF9B3206E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5cc99-de1b-4ee7-8725-386d63d4c9e0"/>
    <ds:schemaRef ds:uri="b46a79c4-ab79-447a-95df-f603b4aa88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6424A-64C5-4241-909E-00A5CBEFD0F7}">
  <ds:schemaRefs>
    <ds:schemaRef ds:uri="http://purl.org/dc/terms/"/>
    <ds:schemaRef ds:uri="6525cc99-de1b-4ee7-8725-386d63d4c9e0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b46a79c4-ab79-447a-95df-f603b4aa88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018ABA-7E02-47D4-9817-8487D681C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Overblik</vt:lpstr>
      <vt:lpstr>Beretning</vt:lpstr>
      <vt:lpstr>Format1</vt:lpstr>
      <vt:lpstr>Format2</vt:lpstr>
      <vt:lpstr>Format3</vt:lpstr>
      <vt:lpstr>Format4</vt:lpstr>
      <vt:lpstr>Format5</vt:lpstr>
      <vt:lpstr>Format6</vt:lpstr>
      <vt:lpstr>Format7</vt:lpstr>
      <vt:lpstr>Format8</vt:lpstr>
      <vt:lpstr>Format9</vt:lpstr>
      <vt:lpstr>Format10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Husted Dam</dc:creator>
  <cp:lastModifiedBy>Lærke Grell Gudiksen</cp:lastModifiedBy>
  <dcterms:created xsi:type="dcterms:W3CDTF">2020-04-27T08:50:15Z</dcterms:created>
  <dcterms:modified xsi:type="dcterms:W3CDTF">2022-03-08T12:24:14Z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0x0101002C06F4DD84F75F42991467F3E5AF89FE</vt:lpwstr>
  </property>
</Properties>
</file>